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760" windowHeight="9120" activeTab="1"/>
  </bookViews>
  <sheets>
    <sheet name="세입예산" sheetId="2" r:id="rId1"/>
    <sheet name="세출예산" sheetId="4" r:id="rId2"/>
  </sheets>
  <calcPr calcId="145621"/>
</workbook>
</file>

<file path=xl/calcChain.xml><?xml version="1.0" encoding="utf-8"?>
<calcChain xmlns="http://schemas.openxmlformats.org/spreadsheetml/2006/main">
  <c r="E18" i="4" l="1"/>
  <c r="E38" i="4"/>
  <c r="E52" i="4"/>
  <c r="E44" i="2"/>
  <c r="E43" i="2"/>
  <c r="D19" i="4"/>
  <c r="E21" i="4" s="1"/>
  <c r="E18" i="2"/>
  <c r="E35" i="2"/>
  <c r="E42" i="2"/>
  <c r="E19" i="4" l="1"/>
</calcChain>
</file>

<file path=xl/sharedStrings.xml><?xml version="1.0" encoding="utf-8"?>
<sst xmlns="http://schemas.openxmlformats.org/spreadsheetml/2006/main" count="123" uniqueCount="90">
  <si>
    <t>적  요</t>
    <phoneticPr fontId="2" type="noConversion"/>
  </si>
  <si>
    <t>소요예산</t>
    <phoneticPr fontId="2" type="noConversion"/>
  </si>
  <si>
    <t>금         액</t>
    <phoneticPr fontId="2" type="noConversion"/>
  </si>
  <si>
    <t>사업비</t>
    <phoneticPr fontId="2" type="noConversion"/>
  </si>
  <si>
    <t xml:space="preserve">         (단위:원)</t>
    <phoneticPr fontId="2" type="noConversion"/>
  </si>
  <si>
    <t xml:space="preserve">               (단위:원)</t>
    <phoneticPr fontId="2" type="noConversion"/>
  </si>
  <si>
    <t>구  분</t>
    <phoneticPr fontId="2" type="noConversion"/>
  </si>
  <si>
    <t>소 요 예 산</t>
    <phoneticPr fontId="2" type="noConversion"/>
  </si>
  <si>
    <t>금      액</t>
    <phoneticPr fontId="2" type="noConversion"/>
  </si>
  <si>
    <t>합   계</t>
    <phoneticPr fontId="2" type="noConversion"/>
  </si>
  <si>
    <t>합     계</t>
    <phoneticPr fontId="2" type="noConversion"/>
  </si>
  <si>
    <t>소계</t>
    <phoneticPr fontId="2" type="noConversion"/>
  </si>
  <si>
    <t>구 분</t>
    <phoneticPr fontId="2" type="noConversion"/>
  </si>
  <si>
    <t xml:space="preserve">양천구
</t>
    <phoneticPr fontId="2" type="noConversion"/>
  </si>
  <si>
    <t>양천구</t>
    <phoneticPr fontId="2" type="noConversion"/>
  </si>
  <si>
    <t>서울시
체육회</t>
    <phoneticPr fontId="2" type="noConversion"/>
  </si>
  <si>
    <t>임원회비</t>
    <phoneticPr fontId="2" type="noConversion"/>
  </si>
  <si>
    <t xml:space="preserve">양천구   체육회            일반사업        </t>
    <phoneticPr fontId="2" type="noConversion"/>
  </si>
  <si>
    <t>단체회비</t>
    <phoneticPr fontId="2" type="noConversion"/>
  </si>
  <si>
    <t>기 타</t>
    <phoneticPr fontId="2" type="noConversion"/>
  </si>
  <si>
    <t>2020년도 세출예산(안)</t>
    <phoneticPr fontId="2" type="noConversion"/>
  </si>
  <si>
    <t>2020년도 세입예산(안)</t>
    <phoneticPr fontId="2" type="noConversion"/>
  </si>
  <si>
    <t>2020예산</t>
    <phoneticPr fontId="2" type="noConversion"/>
  </si>
  <si>
    <t xml:space="preserve"> 생활체육지도자 배치 및 활동지원</t>
    <phoneticPr fontId="2" type="noConversion"/>
  </si>
  <si>
    <t xml:space="preserve"> 생활체육지도자 배치 및 활동지원</t>
    <phoneticPr fontId="2" type="noConversion"/>
  </si>
  <si>
    <t xml:space="preserve"> 체육회 육성지원 및 운영활성화지원</t>
    <phoneticPr fontId="2" type="noConversion"/>
  </si>
  <si>
    <t xml:space="preserve"> 생활체육지도자 육성지원</t>
    <phoneticPr fontId="2" type="noConversion"/>
  </si>
  <si>
    <t xml:space="preserve"> 구종목별대회</t>
    <phoneticPr fontId="2" type="noConversion"/>
  </si>
  <si>
    <t xml:space="preserve"> 시군구 체육회 운영지원</t>
    <phoneticPr fontId="2" type="noConversion"/>
  </si>
  <si>
    <t xml:space="preserve"> 시군구 체육회 운영지원</t>
    <phoneticPr fontId="2" type="noConversion"/>
  </si>
  <si>
    <t xml:space="preserve"> 유소년축구리그</t>
    <phoneticPr fontId="2" type="noConversion"/>
  </si>
  <si>
    <t xml:space="preserve"> 유소년축구리그 왕중왕전</t>
    <phoneticPr fontId="2" type="noConversion"/>
  </si>
  <si>
    <t xml:space="preserve"> 서울시민체육대축전</t>
    <phoneticPr fontId="2" type="noConversion"/>
  </si>
  <si>
    <t xml:space="preserve"> 전통종목강습회 </t>
    <phoneticPr fontId="2" type="noConversion"/>
  </si>
  <si>
    <t xml:space="preserve"> 생활권별 맞춤형 스포츠 프로그램</t>
    <phoneticPr fontId="2" type="noConversion"/>
  </si>
  <si>
    <t xml:space="preserve"> 걷고! 보고! 즐기고!</t>
    <phoneticPr fontId="2" type="noConversion"/>
  </si>
  <si>
    <t xml:space="preserve"> 서울형 스포츠클럽</t>
    <phoneticPr fontId="2" type="noConversion"/>
  </si>
  <si>
    <t xml:space="preserve"> 구체육회 역량강화교육</t>
    <phoneticPr fontId="2" type="noConversion"/>
  </si>
  <si>
    <t xml:space="preserve"> 종목별구청장기(배)대회</t>
    <phoneticPr fontId="2" type="noConversion"/>
  </si>
  <si>
    <t xml:space="preserve"> 양천구 청소년풋살교실</t>
    <phoneticPr fontId="2" type="noConversion"/>
  </si>
  <si>
    <t xml:space="preserve"> 양천구 학교 야구부 지원</t>
    <phoneticPr fontId="2" type="noConversion"/>
  </si>
  <si>
    <t xml:space="preserve"> 양천구 학교체육지원</t>
    <phoneticPr fontId="2" type="noConversion"/>
  </si>
  <si>
    <t xml:space="preserve"> 양천구 어린이축구교실</t>
    <phoneticPr fontId="2" type="noConversion"/>
  </si>
  <si>
    <t xml:space="preserve"> 국제교류전</t>
    <phoneticPr fontId="2" type="noConversion"/>
  </si>
  <si>
    <t xml:space="preserve"> 시,전국단위 체육대회 </t>
    <phoneticPr fontId="2" type="noConversion"/>
  </si>
  <si>
    <t xml:space="preserve"> 서울시장기(배)대회</t>
    <phoneticPr fontId="2" type="noConversion"/>
  </si>
  <si>
    <t xml:space="preserve"> 동생활체육 게이트볼교실</t>
    <phoneticPr fontId="2" type="noConversion"/>
  </si>
  <si>
    <t xml:space="preserve"> 양천구 태권도시범단 운영지원</t>
    <phoneticPr fontId="2" type="noConversion"/>
  </si>
  <si>
    <t xml:space="preserve"> 찾아가는 생활체육서비스 운영지원</t>
    <phoneticPr fontId="2" type="noConversion"/>
  </si>
  <si>
    <t xml:space="preserve"> 어르신생활체육 활동지원</t>
    <phoneticPr fontId="2" type="noConversion"/>
  </si>
  <si>
    <t xml:space="preserve"> 생활체육교실 운영</t>
    <phoneticPr fontId="2" type="noConversion"/>
  </si>
  <si>
    <t xml:space="preserve"> 운영비</t>
    <phoneticPr fontId="2" type="noConversion"/>
  </si>
  <si>
    <t>회장(1,000만원x1명)</t>
    <phoneticPr fontId="2" type="noConversion"/>
  </si>
  <si>
    <t>고문(100만원x4명)</t>
    <phoneticPr fontId="2" type="noConversion"/>
  </si>
  <si>
    <t>행정감사(100만원x1명)</t>
    <phoneticPr fontId="2" type="noConversion"/>
  </si>
  <si>
    <t>男자문위원(100만원x5명)</t>
    <phoneticPr fontId="2" type="noConversion"/>
  </si>
  <si>
    <t>부회장(120만원x7명)</t>
    <phoneticPr fontId="2" type="noConversion"/>
  </si>
  <si>
    <t>男이사(100만원x20명)</t>
    <phoneticPr fontId="2" type="noConversion"/>
  </si>
  <si>
    <t>女이사(80만원x4명)</t>
    <phoneticPr fontId="2" type="noConversion"/>
  </si>
  <si>
    <t>회원단체(84만원x32개)</t>
    <phoneticPr fontId="2" type="noConversion"/>
  </si>
  <si>
    <t>2019년 이월금</t>
    <phoneticPr fontId="2" type="noConversion"/>
  </si>
  <si>
    <t xml:space="preserve"> 체육회 육성지원 및 운영활성화지원</t>
    <phoneticPr fontId="2" type="noConversion"/>
  </si>
  <si>
    <t xml:space="preserve"> 구종목별대회</t>
    <phoneticPr fontId="2" type="noConversion"/>
  </si>
  <si>
    <t xml:space="preserve"> 국외체육교류지원</t>
    <phoneticPr fontId="2" type="noConversion"/>
  </si>
  <si>
    <t xml:space="preserve"> 걷자, 가을로</t>
    <phoneticPr fontId="2" type="noConversion"/>
  </si>
  <si>
    <t>행사운영비</t>
    <phoneticPr fontId="2" type="noConversion"/>
  </si>
  <si>
    <t>일반운영비</t>
    <phoneticPr fontId="2" type="noConversion"/>
  </si>
  <si>
    <t>여 비</t>
    <phoneticPr fontId="2" type="noConversion"/>
  </si>
  <si>
    <t>직무수행경비</t>
    <phoneticPr fontId="2" type="noConversion"/>
  </si>
  <si>
    <t>업무추진비</t>
    <phoneticPr fontId="2" type="noConversion"/>
  </si>
  <si>
    <t>복리후생비</t>
    <phoneticPr fontId="2" type="noConversion"/>
  </si>
  <si>
    <t>경조사비</t>
    <phoneticPr fontId="2" type="noConversion"/>
  </si>
  <si>
    <t>경상비</t>
    <phoneticPr fontId="2" type="noConversion"/>
  </si>
  <si>
    <t>이월금</t>
    <phoneticPr fontId="2" type="noConversion"/>
  </si>
  <si>
    <t>임직원단합대회, 송년회, 이.취임식</t>
    <phoneticPr fontId="2" type="noConversion"/>
  </si>
  <si>
    <t>상금, 찬조금, 대회지원, 국제교류전 등</t>
    <phoneticPr fontId="2" type="noConversion"/>
  </si>
  <si>
    <t>서울특별시체육회 회원단체회비</t>
    <phoneticPr fontId="2" type="noConversion"/>
  </si>
  <si>
    <t>이사회의(200만원x3회)</t>
    <phoneticPr fontId="2" type="noConversion"/>
  </si>
  <si>
    <t>대의원총회(200만원x2회)</t>
    <phoneticPr fontId="2" type="noConversion"/>
  </si>
  <si>
    <t>임원단, 단체장, 위원회 회의</t>
    <phoneticPr fontId="2" type="noConversion"/>
  </si>
  <si>
    <t>출장비, 연수교육비, 각종회의 참석 외</t>
    <phoneticPr fontId="2" type="noConversion"/>
  </si>
  <si>
    <t>직급보조비(130만원x12개월)</t>
    <phoneticPr fontId="2" type="noConversion"/>
  </si>
  <si>
    <t>사무국장(100만원x12개월)</t>
    <phoneticPr fontId="2" type="noConversion"/>
  </si>
  <si>
    <t>각종대회 주최, 주관 및 행사 참여</t>
    <phoneticPr fontId="2" type="noConversion"/>
  </si>
  <si>
    <t>4대보험료, 퇴직연금, 명절상여금&amp;휴가비</t>
    <phoneticPr fontId="2" type="noConversion"/>
  </si>
  <si>
    <t>화환, 조화, 꽃다발, 연하장 외</t>
    <phoneticPr fontId="2" type="noConversion"/>
  </si>
  <si>
    <t>각종 수수료, 통신비 등</t>
    <phoneticPr fontId="2" type="noConversion"/>
  </si>
  <si>
    <t>예비비</t>
    <phoneticPr fontId="2" type="noConversion"/>
  </si>
  <si>
    <t>2020년도 총 세입(예산안) : 1,150,974,096원</t>
    <phoneticPr fontId="2" type="noConversion"/>
  </si>
  <si>
    <t xml:space="preserve"> 신나는 주말체육학교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</si>
</sst>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12"/>
      <name val="돋움"/>
      <family val="3"/>
      <charset val="129"/>
    </font>
    <font>
      <b/>
      <sz val="12"/>
      <name val="서울한강체 M"/>
      <family val="1"/>
      <charset val="129"/>
    </font>
    <font>
      <sz val="12"/>
      <name val="서울한강체 M"/>
      <family val="1"/>
      <charset val="129"/>
    </font>
    <font>
      <sz val="11"/>
      <name val="서울한강체 M"/>
      <family val="1"/>
      <charset val="129"/>
    </font>
    <font>
      <sz val="10.5"/>
      <name val="서울한강체 M"/>
      <family val="1"/>
      <charset val="129"/>
    </font>
    <font>
      <b/>
      <sz val="18"/>
      <name val="서울한강체 M"/>
      <family val="1"/>
      <charset val="129"/>
    </font>
    <font>
      <b/>
      <sz val="11"/>
      <name val="서울한강체 M"/>
      <family val="1"/>
      <charset val="129"/>
    </font>
    <font>
      <b/>
      <sz val="10"/>
      <name val="서울한강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center" vertical="center"/>
    </xf>
    <xf numFmtId="41" fontId="4" fillId="0" borderId="0" xfId="1" applyFont="1">
      <alignment vertical="center"/>
    </xf>
    <xf numFmtId="41" fontId="0" fillId="0" borderId="0" xfId="1" applyFont="1" applyAlignment="1">
      <alignment vertical="center"/>
    </xf>
    <xf numFmtId="41" fontId="7" fillId="0" borderId="0" xfId="1" applyFont="1">
      <alignment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vertical="center"/>
    </xf>
    <xf numFmtId="41" fontId="0" fillId="0" borderId="0" xfId="1" applyFont="1" applyBorder="1">
      <alignment vertical="center"/>
    </xf>
    <xf numFmtId="41" fontId="0" fillId="0" borderId="1" xfId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41" fontId="7" fillId="0" borderId="8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41" fontId="7" fillId="0" borderId="7" xfId="1" applyFont="1" applyBorder="1">
      <alignment vertical="center"/>
    </xf>
    <xf numFmtId="0" fontId="7" fillId="0" borderId="9" xfId="0" applyFont="1" applyBorder="1">
      <alignment vertical="center"/>
    </xf>
    <xf numFmtId="41" fontId="7" fillId="0" borderId="9" xfId="1" applyFont="1" applyBorder="1">
      <alignment vertical="center"/>
    </xf>
    <xf numFmtId="41" fontId="7" fillId="0" borderId="14" xfId="1" applyFont="1" applyBorder="1">
      <alignment vertical="center"/>
    </xf>
    <xf numFmtId="41" fontId="7" fillId="0" borderId="8" xfId="1" applyFont="1" applyBorder="1" applyAlignment="1">
      <alignment vertical="center"/>
    </xf>
    <xf numFmtId="41" fontId="7" fillId="0" borderId="20" xfId="1" applyFont="1" applyBorder="1">
      <alignment vertical="center"/>
    </xf>
    <xf numFmtId="41" fontId="7" fillId="0" borderId="18" xfId="1" applyFont="1" applyBorder="1">
      <alignment vertical="center"/>
    </xf>
    <xf numFmtId="41" fontId="10" fillId="0" borderId="21" xfId="1" applyFont="1" applyBorder="1">
      <alignment vertical="center"/>
    </xf>
    <xf numFmtId="41" fontId="10" fillId="0" borderId="22" xfId="1" applyFont="1" applyBorder="1">
      <alignment vertical="center"/>
    </xf>
    <xf numFmtId="41" fontId="10" fillId="0" borderId="23" xfId="1" applyFont="1" applyBorder="1">
      <alignment vertical="center"/>
    </xf>
    <xf numFmtId="41" fontId="10" fillId="0" borderId="20" xfId="1" applyFont="1" applyBorder="1">
      <alignment vertical="center"/>
    </xf>
    <xf numFmtId="41" fontId="10" fillId="0" borderId="18" xfId="1" applyFont="1" applyBorder="1">
      <alignment vertical="center"/>
    </xf>
    <xf numFmtId="41" fontId="10" fillId="0" borderId="24" xfId="1" applyFont="1" applyBorder="1">
      <alignment vertical="center"/>
    </xf>
    <xf numFmtId="41" fontId="7" fillId="0" borderId="18" xfId="1" applyFont="1" applyBorder="1" applyAlignment="1">
      <alignment vertical="center"/>
    </xf>
    <xf numFmtId="41" fontId="11" fillId="0" borderId="33" xfId="1" applyFont="1" applyBorder="1">
      <alignment vertical="center"/>
    </xf>
    <xf numFmtId="41" fontId="11" fillId="0" borderId="33" xfId="1" applyFont="1" applyBorder="1" applyAlignment="1">
      <alignment vertical="center"/>
    </xf>
    <xf numFmtId="41" fontId="11" fillId="0" borderId="35" xfId="1" applyFont="1" applyBorder="1">
      <alignment vertical="center"/>
    </xf>
    <xf numFmtId="41" fontId="11" fillId="0" borderId="36" xfId="1" applyFont="1" applyBorder="1">
      <alignment vertical="center"/>
    </xf>
    <xf numFmtId="41" fontId="5" fillId="2" borderId="34" xfId="1" applyFont="1" applyFill="1" applyBorder="1" applyAlignment="1">
      <alignment horizontal="center" vertical="center"/>
    </xf>
    <xf numFmtId="0" fontId="7" fillId="0" borderId="12" xfId="0" applyFont="1" applyBorder="1">
      <alignment vertical="center"/>
    </xf>
    <xf numFmtId="41" fontId="11" fillId="0" borderId="36" xfId="1" applyFont="1" applyBorder="1" applyAlignment="1">
      <alignment vertical="center"/>
    </xf>
    <xf numFmtId="41" fontId="11" fillId="0" borderId="35" xfId="1" applyFont="1" applyBorder="1" applyAlignment="1">
      <alignment vertical="center"/>
    </xf>
    <xf numFmtId="41" fontId="7" fillId="0" borderId="8" xfId="1" applyFont="1" applyBorder="1" applyAlignment="1">
      <alignment horizontal="center"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41" fontId="7" fillId="0" borderId="12" xfId="1" applyFont="1" applyFill="1" applyBorder="1" applyAlignment="1">
      <alignment horizontal="center" vertical="center"/>
    </xf>
    <xf numFmtId="41" fontId="7" fillId="0" borderId="8" xfId="1" applyFont="1" applyFill="1" applyBorder="1">
      <alignment vertical="center"/>
    </xf>
    <xf numFmtId="41" fontId="7" fillId="0" borderId="45" xfId="1" applyFont="1" applyBorder="1">
      <alignment vertical="center"/>
    </xf>
    <xf numFmtId="41" fontId="7" fillId="0" borderId="47" xfId="1" applyFont="1" applyBorder="1">
      <alignment vertical="center"/>
    </xf>
    <xf numFmtId="41" fontId="6" fillId="0" borderId="55" xfId="1" applyFont="1" applyBorder="1" applyAlignment="1">
      <alignment horizontal="center" vertical="center"/>
    </xf>
    <xf numFmtId="41" fontId="6" fillId="0" borderId="53" xfId="1" applyFont="1" applyBorder="1" applyAlignment="1">
      <alignment vertical="center"/>
    </xf>
    <xf numFmtId="41" fontId="6" fillId="0" borderId="56" xfId="1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41" fontId="7" fillId="0" borderId="45" xfId="1" applyFont="1" applyBorder="1" applyAlignment="1">
      <alignment horizontal="right" vertical="center"/>
    </xf>
    <xf numFmtId="41" fontId="8" fillId="0" borderId="14" xfId="1" applyFont="1" applyBorder="1" applyAlignment="1">
      <alignment vertical="center"/>
    </xf>
    <xf numFmtId="41" fontId="8" fillId="0" borderId="13" xfId="1" applyFont="1" applyBorder="1" applyAlignment="1">
      <alignment vertical="center"/>
    </xf>
    <xf numFmtId="41" fontId="7" fillId="0" borderId="57" xfId="1" applyFont="1" applyBorder="1">
      <alignment vertical="center"/>
    </xf>
    <xf numFmtId="41" fontId="7" fillId="0" borderId="10" xfId="1" applyFont="1" applyBorder="1">
      <alignment vertical="center"/>
    </xf>
    <xf numFmtId="41" fontId="10" fillId="0" borderId="29" xfId="1" applyFont="1" applyBorder="1" applyAlignment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41" fontId="7" fillId="0" borderId="42" xfId="1" applyFont="1" applyBorder="1" applyAlignment="1">
      <alignment vertical="center"/>
    </xf>
    <xf numFmtId="41" fontId="7" fillId="0" borderId="63" xfId="1" applyFont="1" applyBorder="1">
      <alignment vertical="center"/>
    </xf>
    <xf numFmtId="41" fontId="7" fillId="0" borderId="43" xfId="1" applyFont="1" applyBorder="1" applyAlignment="1">
      <alignment vertical="center"/>
    </xf>
    <xf numFmtId="41" fontId="7" fillId="0" borderId="43" xfId="1" applyFont="1" applyBorder="1">
      <alignment vertical="center"/>
    </xf>
    <xf numFmtId="41" fontId="7" fillId="0" borderId="39" xfId="1" applyFont="1" applyBorder="1">
      <alignment vertical="center"/>
    </xf>
    <xf numFmtId="41" fontId="7" fillId="0" borderId="40" xfId="1" applyFont="1" applyBorder="1">
      <alignment vertical="center"/>
    </xf>
    <xf numFmtId="41" fontId="7" fillId="0" borderId="45" xfId="1" applyFont="1" applyBorder="1" applyAlignment="1">
      <alignment vertical="center"/>
    </xf>
    <xf numFmtId="41" fontId="7" fillId="0" borderId="65" xfId="1" applyFont="1" applyBorder="1" applyAlignment="1">
      <alignment horizontal="center" vertical="center"/>
    </xf>
    <xf numFmtId="41" fontId="7" fillId="0" borderId="13" xfId="1" applyFont="1" applyFill="1" applyBorder="1">
      <alignment vertical="center"/>
    </xf>
    <xf numFmtId="41" fontId="6" fillId="0" borderId="66" xfId="1" applyFont="1" applyBorder="1" applyAlignment="1">
      <alignment horizontal="center" vertical="center"/>
    </xf>
    <xf numFmtId="41" fontId="6" fillId="0" borderId="65" xfId="1" applyFont="1" applyBorder="1" applyAlignment="1">
      <alignment horizontal="center" vertical="center"/>
    </xf>
    <xf numFmtId="41" fontId="5" fillId="2" borderId="13" xfId="1" applyFont="1" applyFill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5" fillId="2" borderId="38" xfId="1" applyFont="1" applyFill="1" applyBorder="1" applyAlignment="1">
      <alignment horizontal="center" vertical="center"/>
    </xf>
    <xf numFmtId="41" fontId="5" fillId="2" borderId="37" xfId="1" applyFont="1" applyFill="1" applyBorder="1" applyAlignment="1">
      <alignment horizontal="center" vertical="center"/>
    </xf>
    <xf numFmtId="41" fontId="5" fillId="2" borderId="16" xfId="1" applyFont="1" applyFill="1" applyBorder="1" applyAlignment="1">
      <alignment horizontal="center" vertical="center"/>
    </xf>
    <xf numFmtId="41" fontId="5" fillId="2" borderId="13" xfId="1" applyFont="1" applyFill="1" applyBorder="1" applyAlignment="1">
      <alignment horizontal="center" vertical="center"/>
    </xf>
    <xf numFmtId="41" fontId="5" fillId="2" borderId="32" xfId="1" applyFont="1" applyFill="1" applyBorder="1" applyAlignment="1">
      <alignment horizontal="center" vertical="center"/>
    </xf>
    <xf numFmtId="41" fontId="5" fillId="2" borderId="31" xfId="1" applyFont="1" applyFill="1" applyBorder="1" applyAlignment="1">
      <alignment horizontal="center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2" borderId="4" xfId="1" applyFont="1" applyFill="1" applyBorder="1" applyAlignment="1">
      <alignment horizontal="center" vertical="center"/>
    </xf>
    <xf numFmtId="41" fontId="6" fillId="0" borderId="11" xfId="1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41" fontId="5" fillId="2" borderId="30" xfId="1" applyFont="1" applyFill="1" applyBorder="1" applyAlignment="1">
      <alignment horizontal="center" vertical="center" wrapText="1"/>
    </xf>
    <xf numFmtId="41" fontId="5" fillId="2" borderId="27" xfId="1" applyFont="1" applyFill="1" applyBorder="1" applyAlignment="1">
      <alignment horizontal="center" vertical="center" wrapText="1"/>
    </xf>
    <xf numFmtId="41" fontId="6" fillId="0" borderId="41" xfId="1" applyFont="1" applyBorder="1" applyAlignment="1">
      <alignment horizontal="center" vertical="center"/>
    </xf>
    <xf numFmtId="41" fontId="6" fillId="0" borderId="65" xfId="1" applyFont="1" applyBorder="1" applyAlignment="1">
      <alignment horizontal="center" vertical="center"/>
    </xf>
    <xf numFmtId="41" fontId="7" fillId="0" borderId="45" xfId="1" applyFont="1" applyBorder="1" applyAlignment="1">
      <alignment horizontal="center" vertical="center"/>
    </xf>
    <xf numFmtId="41" fontId="7" fillId="0" borderId="64" xfId="1" applyFont="1" applyBorder="1" applyAlignment="1">
      <alignment horizontal="center" vertical="center"/>
    </xf>
    <xf numFmtId="41" fontId="6" fillId="0" borderId="10" xfId="1" applyFont="1" applyBorder="1" applyAlignment="1">
      <alignment horizontal="center" vertical="center"/>
    </xf>
    <xf numFmtId="41" fontId="5" fillId="2" borderId="30" xfId="1" applyFont="1" applyFill="1" applyBorder="1" applyAlignment="1">
      <alignment horizontal="center" vertical="center"/>
    </xf>
    <xf numFmtId="41" fontId="6" fillId="0" borderId="53" xfId="1" applyFont="1" applyBorder="1" applyAlignment="1">
      <alignment horizontal="center" vertical="center"/>
    </xf>
    <xf numFmtId="41" fontId="6" fillId="0" borderId="52" xfId="1" applyFont="1" applyBorder="1" applyAlignment="1">
      <alignment horizontal="center" vertical="center"/>
    </xf>
    <xf numFmtId="41" fontId="6" fillId="0" borderId="58" xfId="1" applyFont="1" applyBorder="1" applyAlignment="1">
      <alignment horizontal="center" vertical="center"/>
    </xf>
    <xf numFmtId="41" fontId="5" fillId="2" borderId="48" xfId="1" applyFont="1" applyFill="1" applyBorder="1" applyAlignment="1">
      <alignment horizontal="center" vertical="center"/>
    </xf>
    <xf numFmtId="41" fontId="5" fillId="2" borderId="49" xfId="1" applyFont="1" applyFill="1" applyBorder="1" applyAlignment="1">
      <alignment horizontal="center" vertical="center"/>
    </xf>
    <xf numFmtId="41" fontId="9" fillId="2" borderId="26" xfId="1" applyFont="1" applyFill="1" applyBorder="1" applyAlignment="1">
      <alignment horizontal="center" vertical="center"/>
    </xf>
    <xf numFmtId="41" fontId="9" fillId="2" borderId="25" xfId="1" applyFont="1" applyFill="1" applyBorder="1" applyAlignment="1">
      <alignment horizontal="center" vertical="center"/>
    </xf>
    <xf numFmtId="41" fontId="5" fillId="2" borderId="17" xfId="1" applyFont="1" applyFill="1" applyBorder="1" applyAlignment="1">
      <alignment horizontal="center" vertical="center"/>
    </xf>
    <xf numFmtId="41" fontId="5" fillId="2" borderId="29" xfId="1" applyFont="1" applyFill="1" applyBorder="1" applyAlignment="1">
      <alignment horizontal="center" vertical="center"/>
    </xf>
    <xf numFmtId="41" fontId="5" fillId="2" borderId="46" xfId="1" applyFont="1" applyFill="1" applyBorder="1" applyAlignment="1">
      <alignment horizontal="center" vertical="center" wrapText="1"/>
    </xf>
    <xf numFmtId="41" fontId="5" fillId="2" borderId="19" xfId="1" applyFont="1" applyFill="1" applyBorder="1" applyAlignment="1">
      <alignment horizontal="center" vertical="center"/>
    </xf>
    <xf numFmtId="41" fontId="6" fillId="0" borderId="44" xfId="1" applyFont="1" applyBorder="1" applyAlignment="1">
      <alignment horizontal="center" vertical="center"/>
    </xf>
    <xf numFmtId="41" fontId="6" fillId="0" borderId="6" xfId="1" applyFont="1" applyBorder="1" applyAlignment="1">
      <alignment horizontal="center" vertical="center"/>
    </xf>
    <xf numFmtId="41" fontId="5" fillId="2" borderId="15" xfId="1" applyFont="1" applyFill="1" applyBorder="1" applyAlignment="1">
      <alignment horizontal="center" vertical="center"/>
    </xf>
    <xf numFmtId="41" fontId="5" fillId="2" borderId="28" xfId="1" applyFont="1" applyFill="1" applyBorder="1" applyAlignment="1">
      <alignment horizontal="center" vertical="center"/>
    </xf>
    <xf numFmtId="41" fontId="5" fillId="2" borderId="50" xfId="1" applyFont="1" applyFill="1" applyBorder="1" applyAlignment="1">
      <alignment horizontal="center" vertical="center"/>
    </xf>
    <xf numFmtId="41" fontId="5" fillId="2" borderId="51" xfId="1" applyFont="1" applyFill="1" applyBorder="1" applyAlignment="1">
      <alignment horizontal="center" vertical="center"/>
    </xf>
    <xf numFmtId="41" fontId="5" fillId="2" borderId="19" xfId="1" applyFont="1" applyFill="1" applyBorder="1" applyAlignment="1">
      <alignment horizontal="center" vertical="center" wrapText="1"/>
    </xf>
    <xf numFmtId="41" fontId="5" fillId="2" borderId="59" xfId="1" applyFont="1" applyFill="1" applyBorder="1" applyAlignment="1">
      <alignment horizontal="center" vertical="center" wrapText="1"/>
    </xf>
    <xf numFmtId="41" fontId="6" fillId="0" borderId="54" xfId="1" applyFont="1" applyBorder="1" applyAlignment="1">
      <alignment horizontal="center" vertical="center"/>
    </xf>
    <xf numFmtId="41" fontId="11" fillId="0" borderId="67" xfId="1" applyFont="1" applyBorder="1" applyAlignment="1">
      <alignment vertical="center"/>
    </xf>
    <xf numFmtId="41" fontId="11" fillId="0" borderId="34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WhiteSpace="0" view="pageLayout" topLeftCell="A19" workbookViewId="0">
      <selection activeCell="H20" sqref="H20"/>
    </sheetView>
  </sheetViews>
  <sheetFormatPr defaultColWidth="8.88671875" defaultRowHeight="13.5" x14ac:dyDescent="0.15"/>
  <cols>
    <col min="1" max="1" width="6.77734375" style="1" customWidth="1"/>
    <col min="2" max="2" width="8" style="2" customWidth="1"/>
    <col min="3" max="3" width="26.77734375" style="1" customWidth="1"/>
    <col min="4" max="4" width="15.77734375" style="1" customWidth="1"/>
    <col min="5" max="5" width="16.33203125" style="1" customWidth="1"/>
    <col min="6" max="6" width="6.44140625" style="1" customWidth="1"/>
    <col min="7" max="7" width="6.21875" style="1" customWidth="1"/>
    <col min="8" max="8" width="22.33203125" style="1" customWidth="1"/>
    <col min="9" max="9" width="4.77734375" style="1" customWidth="1"/>
    <col min="10" max="16384" width="8.88671875" style="1"/>
  </cols>
  <sheetData>
    <row r="1" spans="1:5" ht="18" customHeight="1" x14ac:dyDescent="0.15">
      <c r="A1" s="70" t="s">
        <v>21</v>
      </c>
      <c r="B1" s="70"/>
      <c r="C1" s="70"/>
      <c r="D1" s="70"/>
      <c r="E1" s="70"/>
    </row>
    <row r="2" spans="1:5" ht="12" customHeight="1" thickBot="1" x14ac:dyDescent="0.2">
      <c r="E2" s="7" t="s">
        <v>5</v>
      </c>
    </row>
    <row r="3" spans="1:5" ht="12.75" customHeight="1" thickTop="1" thickBot="1" x14ac:dyDescent="0.2">
      <c r="A3" s="75" t="s">
        <v>12</v>
      </c>
      <c r="B3" s="73" t="s">
        <v>0</v>
      </c>
      <c r="C3" s="73" t="s">
        <v>1</v>
      </c>
      <c r="D3" s="71" t="s">
        <v>2</v>
      </c>
      <c r="E3" s="72"/>
    </row>
    <row r="4" spans="1:5" ht="12.75" customHeight="1" thickBot="1" x14ac:dyDescent="0.2">
      <c r="A4" s="76"/>
      <c r="B4" s="74"/>
      <c r="C4" s="74"/>
      <c r="D4" s="69" t="s">
        <v>22</v>
      </c>
      <c r="E4" s="34" t="s">
        <v>11</v>
      </c>
    </row>
    <row r="5" spans="1:5" s="9" customFormat="1" ht="14.25" customHeight="1" thickTop="1" x14ac:dyDescent="0.15">
      <c r="A5" s="82" t="s">
        <v>15</v>
      </c>
      <c r="B5" s="80" t="s">
        <v>3</v>
      </c>
      <c r="C5" s="55" t="s">
        <v>24</v>
      </c>
      <c r="D5" s="41">
        <v>266741000</v>
      </c>
      <c r="E5" s="30"/>
    </row>
    <row r="6" spans="1:5" s="9" customFormat="1" ht="14.45" customHeight="1" x14ac:dyDescent="0.15">
      <c r="A6" s="82"/>
      <c r="B6" s="80"/>
      <c r="C6" s="39" t="s">
        <v>89</v>
      </c>
      <c r="D6" s="13">
        <v>38000000</v>
      </c>
      <c r="E6" s="30"/>
    </row>
    <row r="7" spans="1:5" s="9" customFormat="1" ht="14.45" customHeight="1" x14ac:dyDescent="0.15">
      <c r="A7" s="82"/>
      <c r="B7" s="80"/>
      <c r="C7" s="39" t="s">
        <v>25</v>
      </c>
      <c r="D7" s="13">
        <v>18384000</v>
      </c>
      <c r="E7" s="30"/>
    </row>
    <row r="8" spans="1:5" s="9" customFormat="1" ht="14.45" customHeight="1" x14ac:dyDescent="0.15">
      <c r="A8" s="82"/>
      <c r="B8" s="80"/>
      <c r="C8" s="39" t="s">
        <v>26</v>
      </c>
      <c r="D8" s="42">
        <v>71877500</v>
      </c>
      <c r="E8" s="30"/>
    </row>
    <row r="9" spans="1:5" s="9" customFormat="1" ht="14.45" customHeight="1" x14ac:dyDescent="0.15">
      <c r="A9" s="82"/>
      <c r="B9" s="80"/>
      <c r="C9" s="39" t="s">
        <v>62</v>
      </c>
      <c r="D9" s="13">
        <v>21000000</v>
      </c>
      <c r="E9" s="30"/>
    </row>
    <row r="10" spans="1:5" s="9" customFormat="1" ht="14.45" customHeight="1" x14ac:dyDescent="0.15">
      <c r="A10" s="82"/>
      <c r="B10" s="80"/>
      <c r="C10" s="39" t="s">
        <v>29</v>
      </c>
      <c r="D10" s="38">
        <v>12000000</v>
      </c>
      <c r="E10" s="30"/>
    </row>
    <row r="11" spans="1:5" s="9" customFormat="1" ht="14.45" customHeight="1" x14ac:dyDescent="0.15">
      <c r="A11" s="82"/>
      <c r="B11" s="80"/>
      <c r="C11" s="39" t="s">
        <v>30</v>
      </c>
      <c r="D11" s="13">
        <v>3650000</v>
      </c>
      <c r="E11" s="30"/>
    </row>
    <row r="12" spans="1:5" s="9" customFormat="1" ht="14.45" customHeight="1" x14ac:dyDescent="0.15">
      <c r="A12" s="82"/>
      <c r="B12" s="80"/>
      <c r="C12" s="39" t="s">
        <v>31</v>
      </c>
      <c r="D12" s="13">
        <v>200000</v>
      </c>
      <c r="E12" s="30"/>
    </row>
    <row r="13" spans="1:5" s="9" customFormat="1" ht="14.45" customHeight="1" x14ac:dyDescent="0.15">
      <c r="A13" s="82"/>
      <c r="B13" s="80"/>
      <c r="C13" s="39" t="s">
        <v>32</v>
      </c>
      <c r="D13" s="38">
        <v>10000000</v>
      </c>
      <c r="E13" s="30"/>
    </row>
    <row r="14" spans="1:5" s="9" customFormat="1" ht="14.45" customHeight="1" x14ac:dyDescent="0.15">
      <c r="A14" s="82"/>
      <c r="B14" s="80"/>
      <c r="C14" s="40" t="s">
        <v>33</v>
      </c>
      <c r="D14" s="43">
        <v>9600000</v>
      </c>
      <c r="E14" s="30"/>
    </row>
    <row r="15" spans="1:5" s="9" customFormat="1" ht="14.45" customHeight="1" x14ac:dyDescent="0.15">
      <c r="A15" s="82"/>
      <c r="B15" s="80"/>
      <c r="C15" s="40" t="s">
        <v>34</v>
      </c>
      <c r="D15" s="43">
        <v>28810000</v>
      </c>
      <c r="E15" s="30"/>
    </row>
    <row r="16" spans="1:5" s="9" customFormat="1" ht="14.45" customHeight="1" x14ac:dyDescent="0.15">
      <c r="A16" s="82"/>
      <c r="B16" s="80"/>
      <c r="C16" s="40" t="s">
        <v>35</v>
      </c>
      <c r="D16" s="43">
        <v>6000000</v>
      </c>
      <c r="E16" s="30"/>
    </row>
    <row r="17" spans="1:5" s="9" customFormat="1" ht="14.45" customHeight="1" x14ac:dyDescent="0.15">
      <c r="A17" s="82"/>
      <c r="B17" s="80"/>
      <c r="C17" s="40" t="s">
        <v>36</v>
      </c>
      <c r="D17" s="43">
        <v>7941000</v>
      </c>
      <c r="E17" s="30"/>
    </row>
    <row r="18" spans="1:5" s="9" customFormat="1" ht="14.45" customHeight="1" thickBot="1" x14ac:dyDescent="0.2">
      <c r="A18" s="83"/>
      <c r="B18" s="81"/>
      <c r="C18" s="40" t="s">
        <v>37</v>
      </c>
      <c r="D18" s="43">
        <v>700000</v>
      </c>
      <c r="E18" s="32">
        <f>SUM(D5:D18)</f>
        <v>494903500</v>
      </c>
    </row>
    <row r="19" spans="1:5" s="9" customFormat="1" ht="14.45" customHeight="1" x14ac:dyDescent="0.15">
      <c r="A19" s="89" t="s">
        <v>14</v>
      </c>
      <c r="B19" s="88" t="s">
        <v>3</v>
      </c>
      <c r="C19" s="56" t="s">
        <v>38</v>
      </c>
      <c r="D19" s="16">
        <v>151000000</v>
      </c>
      <c r="E19" s="33"/>
    </row>
    <row r="20" spans="1:5" s="9" customFormat="1" ht="14.45" customHeight="1" x14ac:dyDescent="0.15">
      <c r="A20" s="89"/>
      <c r="B20" s="80"/>
      <c r="C20" s="39" t="s">
        <v>62</v>
      </c>
      <c r="D20" s="13">
        <v>54000000</v>
      </c>
      <c r="E20" s="30"/>
    </row>
    <row r="21" spans="1:5" s="9" customFormat="1" ht="14.45" customHeight="1" x14ac:dyDescent="0.15">
      <c r="A21" s="89"/>
      <c r="B21" s="80"/>
      <c r="C21" s="39" t="s">
        <v>39</v>
      </c>
      <c r="D21" s="13">
        <v>22400000</v>
      </c>
      <c r="E21" s="30"/>
    </row>
    <row r="22" spans="1:5" s="9" customFormat="1" ht="14.45" customHeight="1" x14ac:dyDescent="0.15">
      <c r="A22" s="89"/>
      <c r="B22" s="80"/>
      <c r="C22" s="39" t="s">
        <v>40</v>
      </c>
      <c r="D22" s="13">
        <v>9000000</v>
      </c>
      <c r="E22" s="30"/>
    </row>
    <row r="23" spans="1:5" s="9" customFormat="1" ht="14.45" customHeight="1" x14ac:dyDescent="0.15">
      <c r="A23" s="89"/>
      <c r="B23" s="80"/>
      <c r="C23" s="39" t="s">
        <v>41</v>
      </c>
      <c r="D23" s="13">
        <v>16500000</v>
      </c>
      <c r="E23" s="30"/>
    </row>
    <row r="24" spans="1:5" s="9" customFormat="1" ht="14.45" customHeight="1" x14ac:dyDescent="0.15">
      <c r="A24" s="89"/>
      <c r="B24" s="80"/>
      <c r="C24" s="39" t="s">
        <v>64</v>
      </c>
      <c r="D24" s="13">
        <v>25000000</v>
      </c>
      <c r="E24" s="30"/>
    </row>
    <row r="25" spans="1:5" s="9" customFormat="1" ht="14.45" customHeight="1" x14ac:dyDescent="0.15">
      <c r="A25" s="89"/>
      <c r="B25" s="80"/>
      <c r="C25" s="39" t="s">
        <v>42</v>
      </c>
      <c r="D25" s="13">
        <v>13600000</v>
      </c>
      <c r="E25" s="30"/>
    </row>
    <row r="26" spans="1:5" s="9" customFormat="1" ht="14.45" customHeight="1" x14ac:dyDescent="0.15">
      <c r="A26" s="89"/>
      <c r="B26" s="80"/>
      <c r="C26" s="39" t="s">
        <v>43</v>
      </c>
      <c r="D26" s="13">
        <v>20000000</v>
      </c>
      <c r="E26" s="30"/>
    </row>
    <row r="27" spans="1:5" s="9" customFormat="1" ht="14.45" customHeight="1" x14ac:dyDescent="0.15">
      <c r="A27" s="89"/>
      <c r="B27" s="80"/>
      <c r="C27" s="39" t="s">
        <v>32</v>
      </c>
      <c r="D27" s="13">
        <v>10000000</v>
      </c>
      <c r="E27" s="30"/>
    </row>
    <row r="28" spans="1:5" s="9" customFormat="1" ht="14.45" customHeight="1" x14ac:dyDescent="0.15">
      <c r="A28" s="89"/>
      <c r="B28" s="80"/>
      <c r="C28" s="39" t="s">
        <v>44</v>
      </c>
      <c r="D28" s="13">
        <v>10000000</v>
      </c>
      <c r="E28" s="30"/>
    </row>
    <row r="29" spans="1:5" s="9" customFormat="1" ht="14.45" customHeight="1" x14ac:dyDescent="0.15">
      <c r="A29" s="89"/>
      <c r="B29" s="80"/>
      <c r="C29" s="39" t="s">
        <v>45</v>
      </c>
      <c r="D29" s="13">
        <v>10000000</v>
      </c>
      <c r="E29" s="30"/>
    </row>
    <row r="30" spans="1:5" s="9" customFormat="1" ht="14.45" customHeight="1" x14ac:dyDescent="0.15">
      <c r="A30" s="89"/>
      <c r="B30" s="80"/>
      <c r="C30" s="39" t="s">
        <v>46</v>
      </c>
      <c r="D30" s="13">
        <v>9000000</v>
      </c>
      <c r="E30" s="30"/>
    </row>
    <row r="31" spans="1:5" s="9" customFormat="1" ht="14.45" customHeight="1" x14ac:dyDescent="0.15">
      <c r="A31" s="89"/>
      <c r="B31" s="80"/>
      <c r="C31" s="39" t="s">
        <v>47</v>
      </c>
      <c r="D31" s="13">
        <v>15000000</v>
      </c>
      <c r="E31" s="30"/>
    </row>
    <row r="32" spans="1:5" s="9" customFormat="1" ht="14.45" customHeight="1" x14ac:dyDescent="0.15">
      <c r="A32" s="89"/>
      <c r="B32" s="80"/>
      <c r="C32" s="39" t="s">
        <v>48</v>
      </c>
      <c r="D32" s="13">
        <v>18720000</v>
      </c>
      <c r="E32" s="30"/>
    </row>
    <row r="33" spans="1:5" s="9" customFormat="1" ht="14.45" customHeight="1" x14ac:dyDescent="0.15">
      <c r="A33" s="89"/>
      <c r="B33" s="80"/>
      <c r="C33" s="40" t="s">
        <v>49</v>
      </c>
      <c r="D33" s="49">
        <v>10000000</v>
      </c>
      <c r="E33" s="30"/>
    </row>
    <row r="34" spans="1:5" s="9" customFormat="1" ht="14.45" customHeight="1" x14ac:dyDescent="0.15">
      <c r="A34" s="89"/>
      <c r="B34" s="80"/>
      <c r="C34" s="40" t="s">
        <v>50</v>
      </c>
      <c r="D34" s="49">
        <v>146990000</v>
      </c>
      <c r="E34" s="30"/>
    </row>
    <row r="35" spans="1:5" s="10" customFormat="1" ht="14.45" customHeight="1" thickBot="1" x14ac:dyDescent="0.2">
      <c r="A35" s="89"/>
      <c r="B35" s="81"/>
      <c r="C35" s="57" t="s">
        <v>51</v>
      </c>
      <c r="D35" s="18">
        <v>25000000</v>
      </c>
      <c r="E35" s="32">
        <f>SUM(D19:D35)</f>
        <v>566210000</v>
      </c>
    </row>
    <row r="36" spans="1:5" ht="14.45" customHeight="1" x14ac:dyDescent="0.15">
      <c r="A36" s="89"/>
      <c r="B36" s="84" t="s">
        <v>16</v>
      </c>
      <c r="C36" s="58" t="s">
        <v>52</v>
      </c>
      <c r="D36" s="19">
        <v>10000000</v>
      </c>
      <c r="E36" s="36"/>
    </row>
    <row r="37" spans="1:5" ht="14.45" customHeight="1" x14ac:dyDescent="0.15">
      <c r="A37" s="89"/>
      <c r="B37" s="85"/>
      <c r="C37" s="59" t="s">
        <v>53</v>
      </c>
      <c r="D37" s="20">
        <v>4000000</v>
      </c>
      <c r="E37" s="31"/>
    </row>
    <row r="38" spans="1:5" ht="14.45" customHeight="1" x14ac:dyDescent="0.15">
      <c r="A38" s="89"/>
      <c r="B38" s="85"/>
      <c r="C38" s="58" t="s">
        <v>54</v>
      </c>
      <c r="D38" s="20">
        <v>1000000</v>
      </c>
      <c r="E38" s="31"/>
    </row>
    <row r="39" spans="1:5" ht="14.45" customHeight="1" x14ac:dyDescent="0.15">
      <c r="A39" s="89"/>
      <c r="B39" s="85"/>
      <c r="C39" s="58" t="s">
        <v>55</v>
      </c>
      <c r="D39" s="20">
        <v>5000000</v>
      </c>
      <c r="E39" s="31"/>
    </row>
    <row r="40" spans="1:5" ht="14.45" customHeight="1" x14ac:dyDescent="0.15">
      <c r="A40" s="89"/>
      <c r="B40" s="85"/>
      <c r="C40" s="60" t="s">
        <v>56</v>
      </c>
      <c r="D40" s="64">
        <v>8400000</v>
      </c>
      <c r="E40" s="31"/>
    </row>
    <row r="41" spans="1:5" ht="14.45" customHeight="1" x14ac:dyDescent="0.15">
      <c r="A41" s="89"/>
      <c r="B41" s="85"/>
      <c r="C41" s="60" t="s">
        <v>57</v>
      </c>
      <c r="D41" s="86">
        <v>23200000</v>
      </c>
      <c r="E41" s="31"/>
    </row>
    <row r="42" spans="1:5" ht="14.45" customHeight="1" thickBot="1" x14ac:dyDescent="0.2">
      <c r="A42" s="89"/>
      <c r="B42" s="85"/>
      <c r="C42" s="61" t="s">
        <v>58</v>
      </c>
      <c r="D42" s="87"/>
      <c r="E42" s="37">
        <f>SUM(D36:D42)</f>
        <v>51600000</v>
      </c>
    </row>
    <row r="43" spans="1:5" ht="14.45" customHeight="1" x14ac:dyDescent="0.15">
      <c r="A43" s="89"/>
      <c r="B43" s="68" t="s">
        <v>18</v>
      </c>
      <c r="C43" s="62" t="s">
        <v>59</v>
      </c>
      <c r="D43" s="65">
        <v>26880000</v>
      </c>
      <c r="E43" s="110">
        <f>D43</f>
        <v>26880000</v>
      </c>
    </row>
    <row r="44" spans="1:5" ht="14.45" customHeight="1" thickBot="1" x14ac:dyDescent="0.2">
      <c r="A44" s="76"/>
      <c r="B44" s="67" t="s">
        <v>19</v>
      </c>
      <c r="C44" s="63" t="s">
        <v>60</v>
      </c>
      <c r="D44" s="66">
        <v>11380596</v>
      </c>
      <c r="E44" s="111">
        <f>D44</f>
        <v>11380596</v>
      </c>
    </row>
    <row r="45" spans="1:5" ht="35.25" customHeight="1" thickTop="1" thickBot="1" x14ac:dyDescent="0.2">
      <c r="A45" s="77" t="s">
        <v>88</v>
      </c>
      <c r="B45" s="78"/>
      <c r="C45" s="78"/>
      <c r="D45" s="78"/>
      <c r="E45" s="79"/>
    </row>
    <row r="46" spans="1:5" ht="16.5" thickTop="1" x14ac:dyDescent="0.15">
      <c r="A46" s="5"/>
      <c r="B46" s="6"/>
      <c r="C46" s="8"/>
      <c r="D46" s="8"/>
      <c r="E46" s="5"/>
    </row>
    <row r="47" spans="1:5" x14ac:dyDescent="0.15">
      <c r="C47" s="4"/>
      <c r="D47" s="4"/>
    </row>
  </sheetData>
  <mergeCells count="12">
    <mergeCell ref="A45:E45"/>
    <mergeCell ref="B5:B18"/>
    <mergeCell ref="A5:A18"/>
    <mergeCell ref="B36:B42"/>
    <mergeCell ref="D41:D42"/>
    <mergeCell ref="B19:B35"/>
    <mergeCell ref="A19:A44"/>
    <mergeCell ref="A1:E1"/>
    <mergeCell ref="D3:E3"/>
    <mergeCell ref="C3:C4"/>
    <mergeCell ref="B3:B4"/>
    <mergeCell ref="A3:A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Footer>&amp;C&amp;"돋움,굵게"- 2 -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showWhiteSpace="0" view="pageLayout" workbookViewId="0">
      <selection activeCell="G12" sqref="G12"/>
    </sheetView>
  </sheetViews>
  <sheetFormatPr defaultRowHeight="14.25" x14ac:dyDescent="0.15"/>
  <cols>
    <col min="1" max="1" width="8.77734375" style="3" customWidth="1"/>
    <col min="2" max="2" width="10" style="3" customWidth="1"/>
    <col min="3" max="3" width="29.21875" style="1" customWidth="1"/>
    <col min="4" max="4" width="13.33203125" style="1" customWidth="1"/>
    <col min="5" max="5" width="13.5546875" style="1" customWidth="1"/>
    <col min="6" max="7" width="8.88671875" style="1"/>
    <col min="8" max="8" width="16.88671875" style="1" customWidth="1"/>
    <col min="9" max="16384" width="8.88671875" style="1"/>
  </cols>
  <sheetData>
    <row r="1" spans="1:5" ht="24" customHeight="1" x14ac:dyDescent="0.15">
      <c r="A1" s="70" t="s">
        <v>20</v>
      </c>
      <c r="B1" s="70"/>
      <c r="C1" s="70"/>
      <c r="D1" s="70"/>
      <c r="E1" s="70"/>
    </row>
    <row r="2" spans="1:5" ht="15.75" customHeight="1" thickBot="1" x14ac:dyDescent="0.2">
      <c r="E2" s="1" t="s">
        <v>4</v>
      </c>
    </row>
    <row r="3" spans="1:5" ht="13.5" customHeight="1" thickTop="1" x14ac:dyDescent="0.15">
      <c r="A3" s="103" t="s">
        <v>6</v>
      </c>
      <c r="B3" s="105" t="s">
        <v>0</v>
      </c>
      <c r="C3" s="93" t="s">
        <v>7</v>
      </c>
      <c r="D3" s="73" t="s">
        <v>8</v>
      </c>
      <c r="E3" s="97" t="s">
        <v>9</v>
      </c>
    </row>
    <row r="4" spans="1:5" ht="6.75" customHeight="1" thickBot="1" x14ac:dyDescent="0.2">
      <c r="A4" s="104"/>
      <c r="B4" s="106"/>
      <c r="C4" s="94"/>
      <c r="D4" s="74"/>
      <c r="E4" s="98"/>
    </row>
    <row r="5" spans="1:5" ht="13.35" customHeight="1" thickTop="1" thickBot="1" x14ac:dyDescent="0.2">
      <c r="A5" s="99" t="s">
        <v>15</v>
      </c>
      <c r="B5" s="101" t="s">
        <v>3</v>
      </c>
      <c r="C5" s="35" t="s">
        <v>23</v>
      </c>
      <c r="D5" s="41">
        <v>266741000</v>
      </c>
      <c r="E5" s="44"/>
    </row>
    <row r="6" spans="1:5" ht="13.35" customHeight="1" thickBot="1" x14ac:dyDescent="0.2">
      <c r="A6" s="100"/>
      <c r="B6" s="102"/>
      <c r="C6" s="12" t="s">
        <v>89</v>
      </c>
      <c r="D6" s="13">
        <v>38000000</v>
      </c>
      <c r="E6" s="22"/>
    </row>
    <row r="7" spans="1:5" ht="13.35" customHeight="1" thickBot="1" x14ac:dyDescent="0.2">
      <c r="A7" s="100"/>
      <c r="B7" s="102"/>
      <c r="C7" s="12" t="s">
        <v>26</v>
      </c>
      <c r="D7" s="42">
        <v>71877500</v>
      </c>
      <c r="E7" s="22"/>
    </row>
    <row r="8" spans="1:5" ht="13.35" customHeight="1" thickBot="1" x14ac:dyDescent="0.2">
      <c r="A8" s="100"/>
      <c r="B8" s="102"/>
      <c r="C8" s="12" t="s">
        <v>61</v>
      </c>
      <c r="D8" s="38">
        <v>18384000</v>
      </c>
      <c r="E8" s="22"/>
    </row>
    <row r="9" spans="1:5" ht="13.35" customHeight="1" thickBot="1" x14ac:dyDescent="0.2">
      <c r="A9" s="100"/>
      <c r="B9" s="102"/>
      <c r="C9" s="12" t="s">
        <v>27</v>
      </c>
      <c r="D9" s="13">
        <v>21000000</v>
      </c>
      <c r="E9" s="22"/>
    </row>
    <row r="10" spans="1:5" ht="13.35" customHeight="1" thickBot="1" x14ac:dyDescent="0.2">
      <c r="A10" s="100"/>
      <c r="B10" s="102"/>
      <c r="C10" s="12" t="s">
        <v>28</v>
      </c>
      <c r="D10" s="38">
        <v>12000000</v>
      </c>
      <c r="E10" s="22"/>
    </row>
    <row r="11" spans="1:5" ht="13.35" customHeight="1" thickBot="1" x14ac:dyDescent="0.2">
      <c r="A11" s="100"/>
      <c r="B11" s="102"/>
      <c r="C11" s="12" t="s">
        <v>30</v>
      </c>
      <c r="D11" s="13">
        <v>3650000</v>
      </c>
      <c r="E11" s="22"/>
    </row>
    <row r="12" spans="1:5" ht="13.35" customHeight="1" thickBot="1" x14ac:dyDescent="0.2">
      <c r="A12" s="100"/>
      <c r="B12" s="102"/>
      <c r="C12" s="12" t="s">
        <v>31</v>
      </c>
      <c r="D12" s="13">
        <v>200000</v>
      </c>
      <c r="E12" s="22"/>
    </row>
    <row r="13" spans="1:5" ht="13.35" customHeight="1" thickBot="1" x14ac:dyDescent="0.2">
      <c r="A13" s="100"/>
      <c r="B13" s="102"/>
      <c r="C13" s="12" t="s">
        <v>32</v>
      </c>
      <c r="D13" s="38">
        <v>10000000</v>
      </c>
      <c r="E13" s="22"/>
    </row>
    <row r="14" spans="1:5" ht="13.35" customHeight="1" thickBot="1" x14ac:dyDescent="0.2">
      <c r="A14" s="100"/>
      <c r="B14" s="102"/>
      <c r="C14" s="48" t="s">
        <v>33</v>
      </c>
      <c r="D14" s="43">
        <v>9600000</v>
      </c>
      <c r="E14" s="22"/>
    </row>
    <row r="15" spans="1:5" ht="13.35" customHeight="1" thickBot="1" x14ac:dyDescent="0.2">
      <c r="A15" s="100"/>
      <c r="B15" s="102"/>
      <c r="C15" s="48" t="s">
        <v>34</v>
      </c>
      <c r="D15" s="43">
        <v>28810000</v>
      </c>
      <c r="E15" s="22"/>
    </row>
    <row r="16" spans="1:5" ht="13.35" customHeight="1" thickBot="1" x14ac:dyDescent="0.2">
      <c r="A16" s="100"/>
      <c r="B16" s="102"/>
      <c r="C16" s="48" t="s">
        <v>35</v>
      </c>
      <c r="D16" s="43">
        <v>6000000</v>
      </c>
      <c r="E16" s="22"/>
    </row>
    <row r="17" spans="1:5" ht="13.35" customHeight="1" thickBot="1" x14ac:dyDescent="0.2">
      <c r="A17" s="100"/>
      <c r="B17" s="102"/>
      <c r="C17" s="48" t="s">
        <v>36</v>
      </c>
      <c r="D17" s="43">
        <v>7941000</v>
      </c>
      <c r="E17" s="22"/>
    </row>
    <row r="18" spans="1:5" ht="13.35" customHeight="1" thickBot="1" x14ac:dyDescent="0.2">
      <c r="A18" s="100"/>
      <c r="B18" s="102"/>
      <c r="C18" s="48" t="s">
        <v>37</v>
      </c>
      <c r="D18" s="18">
        <v>700000</v>
      </c>
      <c r="E18" s="28">
        <f>SUM(D5:D18)</f>
        <v>494903500</v>
      </c>
    </row>
    <row r="19" spans="1:5" ht="0.75" customHeight="1" thickBot="1" x14ac:dyDescent="0.2">
      <c r="A19" s="100"/>
      <c r="B19" s="102"/>
      <c r="C19" s="12"/>
      <c r="D19" s="19">
        <f>SUM(D5:D18)</f>
        <v>494903500</v>
      </c>
      <c r="E19" s="23">
        <f>SUM(D19)</f>
        <v>494903500</v>
      </c>
    </row>
    <row r="20" spans="1:5" ht="13.5" hidden="1" customHeight="1" thickBot="1" x14ac:dyDescent="0.2">
      <c r="A20" s="100"/>
      <c r="B20" s="102"/>
      <c r="C20" s="14"/>
      <c r="D20" s="14"/>
      <c r="E20" s="24"/>
    </row>
    <row r="21" spans="1:5" ht="13.5" hidden="1" customHeight="1" thickBot="1" x14ac:dyDescent="0.2">
      <c r="A21" s="100"/>
      <c r="B21" s="102"/>
      <c r="C21" s="15"/>
      <c r="D21" s="15"/>
      <c r="E21" s="25">
        <f>SUM(D5:D19)</f>
        <v>989807000</v>
      </c>
    </row>
    <row r="22" spans="1:5" ht="13.35" customHeight="1" thickBot="1" x14ac:dyDescent="0.2">
      <c r="A22" s="107" t="s">
        <v>13</v>
      </c>
      <c r="B22" s="102" t="s">
        <v>3</v>
      </c>
      <c r="C22" s="11" t="s">
        <v>38</v>
      </c>
      <c r="D22" s="16">
        <v>151000000</v>
      </c>
      <c r="E22" s="26"/>
    </row>
    <row r="23" spans="1:5" ht="13.35" customHeight="1" thickBot="1" x14ac:dyDescent="0.2">
      <c r="A23" s="100"/>
      <c r="B23" s="102"/>
      <c r="C23" s="12" t="s">
        <v>62</v>
      </c>
      <c r="D23" s="13">
        <v>54000000</v>
      </c>
      <c r="E23" s="27"/>
    </row>
    <row r="24" spans="1:5" ht="13.35" customHeight="1" thickBot="1" x14ac:dyDescent="0.2">
      <c r="A24" s="100"/>
      <c r="B24" s="102"/>
      <c r="C24" s="12" t="s">
        <v>39</v>
      </c>
      <c r="D24" s="13">
        <v>22400000</v>
      </c>
      <c r="E24" s="27"/>
    </row>
    <row r="25" spans="1:5" ht="13.35" customHeight="1" thickBot="1" x14ac:dyDescent="0.2">
      <c r="A25" s="100"/>
      <c r="B25" s="102"/>
      <c r="C25" s="12" t="s">
        <v>40</v>
      </c>
      <c r="D25" s="13">
        <v>9000000</v>
      </c>
      <c r="E25" s="27"/>
    </row>
    <row r="26" spans="1:5" ht="13.35" customHeight="1" thickBot="1" x14ac:dyDescent="0.2">
      <c r="A26" s="100"/>
      <c r="B26" s="102"/>
      <c r="C26" s="12" t="s">
        <v>41</v>
      </c>
      <c r="D26" s="13">
        <v>16500000</v>
      </c>
      <c r="E26" s="27"/>
    </row>
    <row r="27" spans="1:5" ht="13.35" customHeight="1" thickBot="1" x14ac:dyDescent="0.2">
      <c r="A27" s="100"/>
      <c r="B27" s="102"/>
      <c r="C27" s="12" t="s">
        <v>64</v>
      </c>
      <c r="D27" s="13">
        <v>25000000</v>
      </c>
      <c r="E27" s="27"/>
    </row>
    <row r="28" spans="1:5" ht="13.35" customHeight="1" thickBot="1" x14ac:dyDescent="0.2">
      <c r="A28" s="100"/>
      <c r="B28" s="102"/>
      <c r="C28" s="12" t="s">
        <v>42</v>
      </c>
      <c r="D28" s="13">
        <v>13600000</v>
      </c>
      <c r="E28" s="27"/>
    </row>
    <row r="29" spans="1:5" ht="13.35" customHeight="1" thickBot="1" x14ac:dyDescent="0.2">
      <c r="A29" s="100"/>
      <c r="B29" s="102"/>
      <c r="C29" s="12" t="s">
        <v>63</v>
      </c>
      <c r="D29" s="13">
        <v>20000000</v>
      </c>
      <c r="E29" s="27"/>
    </row>
    <row r="30" spans="1:5" ht="13.35" customHeight="1" thickBot="1" x14ac:dyDescent="0.2">
      <c r="A30" s="100"/>
      <c r="B30" s="102"/>
      <c r="C30" s="12" t="s">
        <v>32</v>
      </c>
      <c r="D30" s="13">
        <v>10000000</v>
      </c>
      <c r="E30" s="27"/>
    </row>
    <row r="31" spans="1:5" ht="13.35" customHeight="1" thickBot="1" x14ac:dyDescent="0.2">
      <c r="A31" s="100"/>
      <c r="B31" s="102"/>
      <c r="C31" s="12" t="s">
        <v>44</v>
      </c>
      <c r="D31" s="13">
        <v>10000000</v>
      </c>
      <c r="E31" s="27"/>
    </row>
    <row r="32" spans="1:5" ht="13.35" customHeight="1" thickBot="1" x14ac:dyDescent="0.2">
      <c r="A32" s="100"/>
      <c r="B32" s="102"/>
      <c r="C32" s="12" t="s">
        <v>45</v>
      </c>
      <c r="D32" s="13">
        <v>10000000</v>
      </c>
      <c r="E32" s="27"/>
    </row>
    <row r="33" spans="1:5" ht="13.35" customHeight="1" thickBot="1" x14ac:dyDescent="0.2">
      <c r="A33" s="100"/>
      <c r="B33" s="102"/>
      <c r="C33" s="12" t="s">
        <v>46</v>
      </c>
      <c r="D33" s="13">
        <v>9000000</v>
      </c>
      <c r="E33" s="27"/>
    </row>
    <row r="34" spans="1:5" ht="13.35" customHeight="1" thickBot="1" x14ac:dyDescent="0.2">
      <c r="A34" s="100"/>
      <c r="B34" s="102"/>
      <c r="C34" s="12" t="s">
        <v>47</v>
      </c>
      <c r="D34" s="13">
        <v>15000000</v>
      </c>
      <c r="E34" s="27"/>
    </row>
    <row r="35" spans="1:5" ht="13.35" customHeight="1" thickBot="1" x14ac:dyDescent="0.2">
      <c r="A35" s="100"/>
      <c r="B35" s="102"/>
      <c r="C35" s="12" t="s">
        <v>48</v>
      </c>
      <c r="D35" s="13">
        <v>18720000</v>
      </c>
      <c r="E35" s="27"/>
    </row>
    <row r="36" spans="1:5" ht="13.35" customHeight="1" thickBot="1" x14ac:dyDescent="0.2">
      <c r="A36" s="100"/>
      <c r="B36" s="102"/>
      <c r="C36" s="48" t="s">
        <v>49</v>
      </c>
      <c r="D36" s="49">
        <v>10000000</v>
      </c>
      <c r="E36" s="27"/>
    </row>
    <row r="37" spans="1:5" ht="13.35" customHeight="1" thickBot="1" x14ac:dyDescent="0.2">
      <c r="A37" s="100"/>
      <c r="B37" s="102"/>
      <c r="C37" s="48" t="s">
        <v>50</v>
      </c>
      <c r="D37" s="49">
        <v>146990000</v>
      </c>
      <c r="E37" s="27"/>
    </row>
    <row r="38" spans="1:5" ht="13.35" customHeight="1" thickBot="1" x14ac:dyDescent="0.2">
      <c r="A38" s="100"/>
      <c r="B38" s="102"/>
      <c r="C38" s="17" t="s">
        <v>51</v>
      </c>
      <c r="D38" s="18">
        <v>25000000</v>
      </c>
      <c r="E38" s="28">
        <f>SUM(D22:D38)</f>
        <v>566210000</v>
      </c>
    </row>
    <row r="39" spans="1:5" ht="13.35" customHeight="1" thickBot="1" x14ac:dyDescent="0.2">
      <c r="A39" s="107" t="s">
        <v>17</v>
      </c>
      <c r="B39" s="92" t="s">
        <v>65</v>
      </c>
      <c r="C39" s="53" t="s">
        <v>74</v>
      </c>
      <c r="D39" s="53">
        <v>18000000</v>
      </c>
      <c r="E39" s="21"/>
    </row>
    <row r="40" spans="1:5" ht="13.35" customHeight="1" thickBot="1" x14ac:dyDescent="0.2">
      <c r="A40" s="107"/>
      <c r="B40" s="91"/>
      <c r="C40" s="13" t="s">
        <v>75</v>
      </c>
      <c r="D40" s="43">
        <v>8500000</v>
      </c>
      <c r="E40" s="22"/>
    </row>
    <row r="41" spans="1:5" ht="13.35" customHeight="1" thickBot="1" x14ac:dyDescent="0.2">
      <c r="A41" s="107"/>
      <c r="B41" s="90" t="s">
        <v>66</v>
      </c>
      <c r="C41" s="20" t="s">
        <v>76</v>
      </c>
      <c r="D41" s="13">
        <v>1200000</v>
      </c>
      <c r="E41" s="29"/>
    </row>
    <row r="42" spans="1:5" ht="13.35" customHeight="1" thickBot="1" x14ac:dyDescent="0.2">
      <c r="A42" s="107"/>
      <c r="B42" s="109"/>
      <c r="C42" s="20" t="s">
        <v>77</v>
      </c>
      <c r="D42" s="13">
        <v>6000000</v>
      </c>
      <c r="E42" s="29"/>
    </row>
    <row r="43" spans="1:5" ht="13.35" customHeight="1" thickBot="1" x14ac:dyDescent="0.2">
      <c r="A43" s="107"/>
      <c r="B43" s="109"/>
      <c r="C43" s="20" t="s">
        <v>78</v>
      </c>
      <c r="D43" s="13">
        <v>4000000</v>
      </c>
      <c r="E43" s="29"/>
    </row>
    <row r="44" spans="1:5" ht="13.35" customHeight="1" thickBot="1" x14ac:dyDescent="0.2">
      <c r="A44" s="107"/>
      <c r="B44" s="91"/>
      <c r="C44" s="20" t="s">
        <v>79</v>
      </c>
      <c r="D44" s="13">
        <v>3200000</v>
      </c>
      <c r="E44" s="29"/>
    </row>
    <row r="45" spans="1:5" ht="13.35" customHeight="1" thickBot="1" x14ac:dyDescent="0.2">
      <c r="A45" s="107"/>
      <c r="B45" s="45" t="s">
        <v>67</v>
      </c>
      <c r="C45" s="50" t="s">
        <v>80</v>
      </c>
      <c r="D45" s="13">
        <v>1860000</v>
      </c>
      <c r="E45" s="29"/>
    </row>
    <row r="46" spans="1:5" ht="13.35" customHeight="1" thickBot="1" x14ac:dyDescent="0.2">
      <c r="A46" s="107"/>
      <c r="B46" s="90" t="s">
        <v>68</v>
      </c>
      <c r="C46" s="50" t="s">
        <v>81</v>
      </c>
      <c r="D46" s="13">
        <v>15600000</v>
      </c>
      <c r="E46" s="29"/>
    </row>
    <row r="47" spans="1:5" ht="13.35" customHeight="1" thickBot="1" x14ac:dyDescent="0.2">
      <c r="A47" s="107"/>
      <c r="B47" s="91"/>
      <c r="C47" s="50" t="s">
        <v>82</v>
      </c>
      <c r="D47" s="13">
        <v>12000000</v>
      </c>
      <c r="E47" s="29"/>
    </row>
    <row r="48" spans="1:5" ht="13.35" customHeight="1" thickBot="1" x14ac:dyDescent="0.2">
      <c r="A48" s="107"/>
      <c r="B48" s="45" t="s">
        <v>69</v>
      </c>
      <c r="C48" s="50" t="s">
        <v>83</v>
      </c>
      <c r="D48" s="13">
        <v>2000000</v>
      </c>
      <c r="E48" s="29"/>
    </row>
    <row r="49" spans="1:5" ht="13.35" customHeight="1" thickBot="1" x14ac:dyDescent="0.2">
      <c r="A49" s="107"/>
      <c r="B49" s="46" t="s">
        <v>70</v>
      </c>
      <c r="C49" s="50" t="s">
        <v>84</v>
      </c>
      <c r="D49" s="13">
        <v>11500000</v>
      </c>
      <c r="E49" s="29"/>
    </row>
    <row r="50" spans="1:5" ht="13.35" customHeight="1" thickBot="1" x14ac:dyDescent="0.2">
      <c r="A50" s="107"/>
      <c r="B50" s="45" t="s">
        <v>71</v>
      </c>
      <c r="C50" s="50" t="s">
        <v>85</v>
      </c>
      <c r="D50" s="13">
        <v>3500000</v>
      </c>
      <c r="E50" s="29"/>
    </row>
    <row r="51" spans="1:5" ht="13.35" customHeight="1" thickBot="1" x14ac:dyDescent="0.2">
      <c r="A51" s="107"/>
      <c r="B51" s="45" t="s">
        <v>72</v>
      </c>
      <c r="C51" s="50" t="s">
        <v>86</v>
      </c>
      <c r="D51" s="13">
        <v>1801600</v>
      </c>
      <c r="E51" s="29"/>
    </row>
    <row r="52" spans="1:5" ht="13.35" customHeight="1" thickBot="1" x14ac:dyDescent="0.2">
      <c r="A52" s="108"/>
      <c r="B52" s="47" t="s">
        <v>73</v>
      </c>
      <c r="C52" s="51" t="s">
        <v>87</v>
      </c>
      <c r="D52" s="52">
        <v>698996</v>
      </c>
      <c r="E52" s="54">
        <f>SUM(D39:D52)</f>
        <v>89860596</v>
      </c>
    </row>
    <row r="53" spans="1:5" ht="29.85" customHeight="1" thickTop="1" thickBot="1" x14ac:dyDescent="0.2">
      <c r="A53" s="77" t="s">
        <v>10</v>
      </c>
      <c r="B53" s="78"/>
      <c r="C53" s="96"/>
      <c r="D53" s="95">
        <v>1150974096</v>
      </c>
      <c r="E53" s="79"/>
    </row>
    <row r="54" spans="1:5" ht="15" thickTop="1" x14ac:dyDescent="0.15"/>
  </sheetData>
  <mergeCells count="16">
    <mergeCell ref="B46:B47"/>
    <mergeCell ref="B39:B40"/>
    <mergeCell ref="C3:C4"/>
    <mergeCell ref="A1:E1"/>
    <mergeCell ref="D53:E53"/>
    <mergeCell ref="A53:C53"/>
    <mergeCell ref="D3:D4"/>
    <mergeCell ref="E3:E4"/>
    <mergeCell ref="A5:A21"/>
    <mergeCell ref="B5:B21"/>
    <mergeCell ref="B22:B38"/>
    <mergeCell ref="A3:A4"/>
    <mergeCell ref="B3:B4"/>
    <mergeCell ref="A22:A38"/>
    <mergeCell ref="A39:A52"/>
    <mergeCell ref="B41:B4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&amp;C&amp;"돋움,굵게"- 3 -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세입예산</vt:lpstr>
      <vt:lpstr>세출예산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Windows 사용자</cp:lastModifiedBy>
  <cp:lastPrinted>2020-01-28T04:58:15Z</cp:lastPrinted>
  <dcterms:created xsi:type="dcterms:W3CDTF">2008-03-03T06:14:42Z</dcterms:created>
  <dcterms:modified xsi:type="dcterms:W3CDTF">2020-01-28T04:58:18Z</dcterms:modified>
</cp:coreProperties>
</file>