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05" windowWidth="11760" windowHeight="9120"/>
  </bookViews>
  <sheets>
    <sheet name="세입예산" sheetId="2" r:id="rId1"/>
    <sheet name="세출예산" sheetId="4" r:id="rId2"/>
  </sheets>
  <calcPr calcId="145621"/>
</workbook>
</file>

<file path=xl/calcChain.xml><?xml version="1.0" encoding="utf-8"?>
<calcChain xmlns="http://schemas.openxmlformats.org/spreadsheetml/2006/main">
  <c r="E35" i="4" l="1"/>
  <c r="E16" i="4"/>
  <c r="E36" i="2"/>
  <c r="E17" i="2"/>
  <c r="E48" i="4" l="1"/>
  <c r="D49" i="4" s="1"/>
  <c r="E45" i="2"/>
  <c r="E44" i="2"/>
  <c r="E43" i="2"/>
  <c r="E112" i="2" l="1"/>
  <c r="E137" i="2"/>
  <c r="E138" i="2" l="1"/>
  <c r="E136" i="2"/>
  <c r="E129" i="2"/>
  <c r="E140" i="2" s="1"/>
  <c r="E89" i="2" l="1"/>
</calcChain>
</file>

<file path=xl/sharedStrings.xml><?xml version="1.0" encoding="utf-8"?>
<sst xmlns="http://schemas.openxmlformats.org/spreadsheetml/2006/main" count="182" uniqueCount="134">
  <si>
    <t>적  요</t>
    <phoneticPr fontId="2" type="noConversion"/>
  </si>
  <si>
    <t>금         액</t>
    <phoneticPr fontId="2" type="noConversion"/>
  </si>
  <si>
    <t>사업비</t>
    <phoneticPr fontId="2" type="noConversion"/>
  </si>
  <si>
    <t xml:space="preserve">         (단위:원)</t>
    <phoneticPr fontId="2" type="noConversion"/>
  </si>
  <si>
    <t xml:space="preserve">               (단위:원)</t>
    <phoneticPr fontId="2" type="noConversion"/>
  </si>
  <si>
    <t>구  분</t>
    <phoneticPr fontId="2" type="noConversion"/>
  </si>
  <si>
    <t>금      액</t>
    <phoneticPr fontId="2" type="noConversion"/>
  </si>
  <si>
    <t>합   계</t>
    <phoneticPr fontId="2" type="noConversion"/>
  </si>
  <si>
    <t>합     계</t>
    <phoneticPr fontId="2" type="noConversion"/>
  </si>
  <si>
    <t>소계</t>
    <phoneticPr fontId="2" type="noConversion"/>
  </si>
  <si>
    <t xml:space="preserve"> 양천구 청소년풋살교실</t>
    <phoneticPr fontId="2" type="noConversion"/>
  </si>
  <si>
    <t xml:space="preserve"> 종목별구청장기(배)대회</t>
    <phoneticPr fontId="2" type="noConversion"/>
  </si>
  <si>
    <t xml:space="preserve"> 양천구 어린이축구교실</t>
    <phoneticPr fontId="2" type="noConversion"/>
  </si>
  <si>
    <t>구 분</t>
    <phoneticPr fontId="2" type="noConversion"/>
  </si>
  <si>
    <t xml:space="preserve"> 신나는 주말생활체육학교</t>
    <phoneticPr fontId="2" type="noConversion"/>
  </si>
  <si>
    <t xml:space="preserve"> 시군구 생활체육회 운영지원</t>
    <phoneticPr fontId="2" type="noConversion"/>
  </si>
  <si>
    <t xml:space="preserve"> 생활체육지도자 배치사업</t>
    <phoneticPr fontId="2" type="noConversion"/>
  </si>
  <si>
    <t xml:space="preserve"> 생활체육지도자 육성지원</t>
    <phoneticPr fontId="2" type="noConversion"/>
  </si>
  <si>
    <t xml:space="preserve"> 운영비</t>
    <phoneticPr fontId="2" type="noConversion"/>
  </si>
  <si>
    <t xml:space="preserve"> 양천구 태권도시범단 운영지원</t>
    <phoneticPr fontId="2" type="noConversion"/>
  </si>
  <si>
    <t xml:space="preserve"> 찾아가는 생활체육서비스 운영지원</t>
    <phoneticPr fontId="2" type="noConversion"/>
  </si>
  <si>
    <t>양천구</t>
    <phoneticPr fontId="2" type="noConversion"/>
  </si>
  <si>
    <t>서울시
체육회</t>
    <phoneticPr fontId="2" type="noConversion"/>
  </si>
  <si>
    <t xml:space="preserve"> 양천구체육회 육성지원</t>
    <phoneticPr fontId="2" type="noConversion"/>
  </si>
  <si>
    <t xml:space="preserve"> 종목별협회장기(배)대회</t>
    <phoneticPr fontId="2" type="noConversion"/>
  </si>
  <si>
    <t>임원회비</t>
    <phoneticPr fontId="2" type="noConversion"/>
  </si>
  <si>
    <t xml:space="preserve"> 동생활체육 게이트볼교실</t>
    <phoneticPr fontId="2" type="noConversion"/>
  </si>
  <si>
    <t xml:space="preserve"> 시,전국단위 체육대회 </t>
    <phoneticPr fontId="2" type="noConversion"/>
  </si>
  <si>
    <t xml:space="preserve"> 어르신생활체육 활동지원</t>
    <phoneticPr fontId="2" type="noConversion"/>
  </si>
  <si>
    <t xml:space="preserve"> 유소년축구리그</t>
    <phoneticPr fontId="2" type="noConversion"/>
  </si>
  <si>
    <t xml:space="preserve"> 구체육회 역량강화교육</t>
    <phoneticPr fontId="2" type="noConversion"/>
  </si>
  <si>
    <t xml:space="preserve"> 서울시장기(배)대회</t>
    <phoneticPr fontId="2" type="noConversion"/>
  </si>
  <si>
    <t>부회장(120만원x7명)</t>
    <phoneticPr fontId="2" type="noConversion"/>
  </si>
  <si>
    <t>행사운영비</t>
    <phoneticPr fontId="2" type="noConversion"/>
  </si>
  <si>
    <t>상금, 찬조금, 대회지원, 국제교류전 등</t>
    <phoneticPr fontId="2" type="noConversion"/>
  </si>
  <si>
    <t>임원단, 단체장, 위원회 회의</t>
    <phoneticPr fontId="2" type="noConversion"/>
  </si>
  <si>
    <t>직무수행경비</t>
    <phoneticPr fontId="2" type="noConversion"/>
  </si>
  <si>
    <t>사무국장(100만원x12개월)</t>
    <phoneticPr fontId="2" type="noConversion"/>
  </si>
  <si>
    <t>업무추진비</t>
    <phoneticPr fontId="2" type="noConversion"/>
  </si>
  <si>
    <t>각종대회 주최, 주관 및 행사 참여</t>
    <phoneticPr fontId="2" type="noConversion"/>
  </si>
  <si>
    <t>복리후생비</t>
    <phoneticPr fontId="2" type="noConversion"/>
  </si>
  <si>
    <t>경조사비</t>
    <phoneticPr fontId="2" type="noConversion"/>
  </si>
  <si>
    <t>화환, 조화, 꽃다발, 연하장 외</t>
    <phoneticPr fontId="2" type="noConversion"/>
  </si>
  <si>
    <t>경상비</t>
    <phoneticPr fontId="2" type="noConversion"/>
  </si>
  <si>
    <t>각종 수수료, 통신비 등</t>
    <phoneticPr fontId="2" type="noConversion"/>
  </si>
  <si>
    <t>이월금</t>
    <phoneticPr fontId="2" type="noConversion"/>
  </si>
  <si>
    <t>예비비</t>
    <phoneticPr fontId="2" type="noConversion"/>
  </si>
  <si>
    <t>4대보험료, 퇴직연금, 명절상여금&amp;휴가비</t>
    <phoneticPr fontId="2" type="noConversion"/>
  </si>
  <si>
    <t>단체회비</t>
    <phoneticPr fontId="2" type="noConversion"/>
  </si>
  <si>
    <t>기 타</t>
    <phoneticPr fontId="2" type="noConversion"/>
  </si>
  <si>
    <t>출장비, 연수교육비, 각종회의 참석 외</t>
    <phoneticPr fontId="2" type="noConversion"/>
  </si>
  <si>
    <t>예 산 내 역</t>
    <phoneticPr fontId="2" type="noConversion"/>
  </si>
  <si>
    <t>행정감사(100만원x1명)</t>
    <phoneticPr fontId="2" type="noConversion"/>
  </si>
  <si>
    <t>女이사(80만원x4명)</t>
    <phoneticPr fontId="2" type="noConversion"/>
  </si>
  <si>
    <t>양천구</t>
    <phoneticPr fontId="2" type="noConversion"/>
  </si>
  <si>
    <t>양천구
체육회</t>
    <phoneticPr fontId="2" type="noConversion"/>
  </si>
  <si>
    <t xml:space="preserve">양천구   체육회                   </t>
    <phoneticPr fontId="2" type="noConversion"/>
  </si>
  <si>
    <t xml:space="preserve"> 전통종목강습회 </t>
    <phoneticPr fontId="2" type="noConversion"/>
  </si>
  <si>
    <t xml:space="preserve"> 서울시민체육대축전</t>
    <phoneticPr fontId="2" type="noConversion"/>
  </si>
  <si>
    <t xml:space="preserve"> 양천구 학교체육지원</t>
    <phoneticPr fontId="2" type="noConversion"/>
  </si>
  <si>
    <t xml:space="preserve"> 양천구 학교 야구부 지원</t>
    <phoneticPr fontId="2" type="noConversion"/>
  </si>
  <si>
    <t>2019년 이월금</t>
    <phoneticPr fontId="2" type="noConversion"/>
  </si>
  <si>
    <t>2020년도 세입예산(안)</t>
    <phoneticPr fontId="2" type="noConversion"/>
  </si>
  <si>
    <t>회장(1,000만원x1명)</t>
    <phoneticPr fontId="2" type="noConversion"/>
  </si>
  <si>
    <t>男자문위원(100만원x5명)</t>
    <phoneticPr fontId="2" type="noConversion"/>
  </si>
  <si>
    <t>고문(100만원x4명)</t>
    <phoneticPr fontId="2" type="noConversion"/>
  </si>
  <si>
    <t>男이사(100만원x20명)</t>
    <phoneticPr fontId="2" type="noConversion"/>
  </si>
  <si>
    <t>회원단체(84만원x32개)</t>
    <phoneticPr fontId="2" type="noConversion"/>
  </si>
  <si>
    <t>2020예산</t>
    <phoneticPr fontId="2" type="noConversion"/>
  </si>
  <si>
    <t xml:space="preserve"> 구종목별대회</t>
    <phoneticPr fontId="2" type="noConversion"/>
  </si>
  <si>
    <t xml:space="preserve"> 유소년축구리그 왕중왕전</t>
    <phoneticPr fontId="2" type="noConversion"/>
  </si>
  <si>
    <t xml:space="preserve"> 서울시민체육대축전</t>
    <phoneticPr fontId="2" type="noConversion"/>
  </si>
  <si>
    <t xml:space="preserve"> 생활권별 맞춤형 스포츠 프로그램</t>
    <phoneticPr fontId="2" type="noConversion"/>
  </si>
  <si>
    <t xml:space="preserve"> 걷고! 보고! 즐기고!</t>
    <phoneticPr fontId="2" type="noConversion"/>
  </si>
  <si>
    <t xml:space="preserve"> 서울형 스포츠클럽</t>
    <phoneticPr fontId="2" type="noConversion"/>
  </si>
  <si>
    <t xml:space="preserve"> 걷자, 가을로</t>
    <phoneticPr fontId="2" type="noConversion"/>
  </si>
  <si>
    <t xml:space="preserve"> 국제교류전</t>
    <phoneticPr fontId="2" type="noConversion"/>
  </si>
  <si>
    <t xml:space="preserve"> 생활체육교실 운영</t>
    <phoneticPr fontId="2" type="noConversion"/>
  </si>
  <si>
    <t>2020년도 총 세입(예산안) : 1,150,974,096원</t>
    <phoneticPr fontId="2" type="noConversion"/>
  </si>
  <si>
    <t>2021년도 세입예산(안)</t>
    <phoneticPr fontId="2" type="noConversion"/>
  </si>
  <si>
    <t>회장(500만원x1명)</t>
    <phoneticPr fontId="2" type="noConversion"/>
  </si>
  <si>
    <t>고문(50만원x3명)</t>
    <phoneticPr fontId="2" type="noConversion"/>
  </si>
  <si>
    <t>행정감사(50만원x1명)</t>
    <phoneticPr fontId="2" type="noConversion"/>
  </si>
  <si>
    <t>발전위원(50만원x15명)</t>
    <phoneticPr fontId="2" type="noConversion"/>
  </si>
  <si>
    <t>부회장(60만원x9명)</t>
    <phoneticPr fontId="2" type="noConversion"/>
  </si>
  <si>
    <t>男이사(50만원x14명)</t>
    <phoneticPr fontId="2" type="noConversion"/>
  </si>
  <si>
    <t>女이사(40만원x6명)</t>
    <phoneticPr fontId="2" type="noConversion"/>
  </si>
  <si>
    <t>회원단체(42만원x32개)</t>
    <phoneticPr fontId="2" type="noConversion"/>
  </si>
  <si>
    <t>2020년 이월금</t>
    <phoneticPr fontId="2" type="noConversion"/>
  </si>
  <si>
    <t xml:space="preserve"> 양천스포츠의 날 지원</t>
    <phoneticPr fontId="2" type="noConversion"/>
  </si>
  <si>
    <t xml:space="preserve"> 양천구 학교체육 활성화지원</t>
    <phoneticPr fontId="2" type="noConversion"/>
  </si>
  <si>
    <t xml:space="preserve"> 행정인력 인건비 지원</t>
    <phoneticPr fontId="2" type="noConversion"/>
  </si>
  <si>
    <t>2021예산</t>
    <phoneticPr fontId="2" type="noConversion"/>
  </si>
  <si>
    <t xml:space="preserve"> 생활체육지도자 배치 및 활동지원</t>
    <phoneticPr fontId="2" type="noConversion"/>
  </si>
  <si>
    <t xml:space="preserve"> 양천구체육회 행정지원</t>
    <phoneticPr fontId="2" type="noConversion"/>
  </si>
  <si>
    <t>2021년도 세출예산(안)</t>
    <phoneticPr fontId="2" type="noConversion"/>
  </si>
  <si>
    <t>임직원단합대회, 송년회</t>
    <phoneticPr fontId="2" type="noConversion"/>
  </si>
  <si>
    <t>직급보조비(145만원x12개월)</t>
    <phoneticPr fontId="2" type="noConversion"/>
  </si>
  <si>
    <t>일반운영비</t>
    <phoneticPr fontId="2" type="noConversion"/>
  </si>
  <si>
    <t xml:space="preserve"> 시,전국단위  및 기타대회 참가지원 </t>
    <phoneticPr fontId="2" type="noConversion"/>
  </si>
  <si>
    <t xml:space="preserve"> 통합개회식 지원</t>
    <phoneticPr fontId="2" type="noConversion"/>
  </si>
  <si>
    <t>사업비</t>
    <phoneticPr fontId="2" type="noConversion"/>
  </si>
  <si>
    <t>양천구</t>
    <phoneticPr fontId="2" type="noConversion"/>
  </si>
  <si>
    <t>이사회의(120만원x3회)</t>
    <phoneticPr fontId="2" type="noConversion"/>
  </si>
  <si>
    <t>대의원총회(120만원x2회)</t>
    <phoneticPr fontId="2" type="noConversion"/>
  </si>
  <si>
    <t>여 비</t>
    <phoneticPr fontId="2" type="noConversion"/>
  </si>
  <si>
    <t xml:space="preserve"> 유소년축구리그 및 왕중왕전</t>
    <phoneticPr fontId="2" type="noConversion"/>
  </si>
  <si>
    <t xml:space="preserve"> 양천구체육회 육성지원</t>
    <phoneticPr fontId="2" type="noConversion"/>
  </si>
  <si>
    <t xml:space="preserve"> 양천구 청소년풋살</t>
    <phoneticPr fontId="2" type="noConversion"/>
  </si>
  <si>
    <t xml:space="preserve"> 양천구 어린이축구교실 운영지원</t>
    <phoneticPr fontId="2" type="noConversion"/>
  </si>
  <si>
    <t xml:space="preserve"> 구종목별대회</t>
    <phoneticPr fontId="2" type="noConversion"/>
  </si>
  <si>
    <t xml:space="preserve"> 구청장기(배)대회</t>
    <phoneticPr fontId="2" type="noConversion"/>
  </si>
  <si>
    <t xml:space="preserve"> 양천구체육회 운영 및 활성화지원</t>
    <phoneticPr fontId="2" type="noConversion"/>
  </si>
  <si>
    <t xml:space="preserve"> 서울시민체육대축전</t>
    <phoneticPr fontId="2" type="noConversion"/>
  </si>
  <si>
    <t xml:space="preserve"> 서울시장기(배)대회</t>
    <phoneticPr fontId="2" type="noConversion"/>
  </si>
  <si>
    <t>2021년도 총 세입(예산안) : 1,117,757,870원</t>
    <phoneticPr fontId="2" type="noConversion"/>
  </si>
  <si>
    <t xml:space="preserve"> 양천스포츠의 날 행사 운영</t>
    <phoneticPr fontId="2" type="noConversion"/>
  </si>
  <si>
    <t xml:space="preserve"> 국내.외 체육교류지원</t>
    <phoneticPr fontId="2" type="noConversion"/>
  </si>
  <si>
    <t xml:space="preserve"> 구청장기(배)대회 </t>
    <phoneticPr fontId="2" type="noConversion"/>
  </si>
  <si>
    <t xml:space="preserve"> 구종목별대회 </t>
    <phoneticPr fontId="2" type="noConversion"/>
  </si>
  <si>
    <t xml:space="preserve"> 학교체육 활성화지원</t>
    <phoneticPr fontId="2" type="noConversion"/>
  </si>
  <si>
    <t xml:space="preserve"> 서울시민체육대축전</t>
    <phoneticPr fontId="2" type="noConversion"/>
  </si>
  <si>
    <t xml:space="preserve"> 서울시장기(배)대회</t>
    <phoneticPr fontId="2" type="noConversion"/>
  </si>
  <si>
    <t xml:space="preserve"> 동 게이트볼교실 </t>
    <phoneticPr fontId="2" type="noConversion"/>
  </si>
  <si>
    <t xml:space="preserve"> 양천구 태권도시범단</t>
    <phoneticPr fontId="2" type="noConversion"/>
  </si>
  <si>
    <t xml:space="preserve"> 청소년풋살교실</t>
    <phoneticPr fontId="2" type="noConversion"/>
  </si>
  <si>
    <t xml:space="preserve"> 어린이축구교실</t>
    <phoneticPr fontId="2" type="noConversion"/>
  </si>
  <si>
    <t xml:space="preserve"> 어르신생활체육 활동지원</t>
    <phoneticPr fontId="2" type="noConversion"/>
  </si>
  <si>
    <t xml:space="preserve"> 구종목별대회 통합개회식 지원</t>
    <phoneticPr fontId="2" type="noConversion"/>
  </si>
  <si>
    <t xml:space="preserve"> 행정인력 인건비 </t>
    <phoneticPr fontId="2" type="noConversion"/>
  </si>
  <si>
    <t xml:space="preserve"> 양천구 체육회 운영비</t>
    <phoneticPr fontId="2" type="noConversion"/>
  </si>
  <si>
    <t xml:space="preserve"> 학교 야구부 육성지원</t>
    <phoneticPr fontId="2" type="noConversion"/>
  </si>
  <si>
    <t xml:space="preserve"> 시,전국단위  및 기타대회 참가지원</t>
    <phoneticPr fontId="2" type="noConversion"/>
  </si>
  <si>
    <t xml:space="preserve"> 찾아가는 생활체육서비스 운영지원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</si>
</sst>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_-;\-* #,##0_-;_-* &quot;-&quot;_-;_-@_-"/>
  </numFmts>
  <fonts count="12" x14ac:knownFonts="1">
    <font>
      <sz val="11"/>
      <name val="돋움"/>
      <family val="3"/>
      <charset val="129"/>
    </font>
    <font>
      <sz val="11"/>
      <name val="돋움"/>
      <family val="3"/>
      <charset val="129"/>
    </font>
    <font>
      <sz val="8"/>
      <name val="돋움"/>
      <family val="3"/>
      <charset val="129"/>
    </font>
    <font>
      <b/>
      <sz val="20"/>
      <name val="돋움"/>
      <family val="3"/>
      <charset val="129"/>
    </font>
    <font>
      <sz val="12"/>
      <name val="돋움"/>
      <family val="3"/>
      <charset val="129"/>
    </font>
    <font>
      <b/>
      <sz val="12"/>
      <name val="서울한강체 M"/>
      <family val="1"/>
      <charset val="129"/>
    </font>
    <font>
      <sz val="12"/>
      <name val="서울한강체 M"/>
      <family val="1"/>
      <charset val="129"/>
    </font>
    <font>
      <sz val="11"/>
      <name val="서울한강체 M"/>
      <family val="1"/>
      <charset val="129"/>
    </font>
    <font>
      <sz val="10.5"/>
      <name val="서울한강체 M"/>
      <family val="1"/>
      <charset val="129"/>
    </font>
    <font>
      <b/>
      <sz val="18"/>
      <name val="서울한강체 M"/>
      <family val="1"/>
      <charset val="129"/>
    </font>
    <font>
      <b/>
      <sz val="11"/>
      <name val="서울한강체 M"/>
      <family val="1"/>
      <charset val="129"/>
    </font>
    <font>
      <b/>
      <sz val="10"/>
      <name val="서울한강체 M"/>
      <family val="1"/>
      <charset val="129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133">
    <xf numFmtId="0" fontId="0" fillId="0" borderId="0" xfId="0">
      <alignment vertical="center"/>
    </xf>
    <xf numFmtId="41" fontId="0" fillId="0" borderId="0" xfId="1" applyFont="1">
      <alignment vertical="center"/>
    </xf>
    <xf numFmtId="41" fontId="0" fillId="0" borderId="0" xfId="1" applyFont="1" applyAlignment="1">
      <alignment horizontal="center" vertical="center"/>
    </xf>
    <xf numFmtId="41" fontId="4" fillId="0" borderId="0" xfId="1" applyFont="1">
      <alignment vertical="center"/>
    </xf>
    <xf numFmtId="41" fontId="7" fillId="0" borderId="0" xfId="1" applyFont="1" applyBorder="1" applyAlignment="1">
      <alignment horizontal="center" vertical="center"/>
    </xf>
    <xf numFmtId="0" fontId="7" fillId="0" borderId="3" xfId="0" applyFont="1" applyBorder="1">
      <alignment vertical="center"/>
    </xf>
    <xf numFmtId="0" fontId="7" fillId="0" borderId="2" xfId="0" applyFont="1" applyBorder="1">
      <alignment vertical="center"/>
    </xf>
    <xf numFmtId="41" fontId="7" fillId="0" borderId="2" xfId="1" applyFont="1" applyBorder="1">
      <alignment vertical="center"/>
    </xf>
    <xf numFmtId="41" fontId="7" fillId="0" borderId="2" xfId="1" applyFont="1" applyBorder="1" applyAlignment="1">
      <alignment horizontal="center" vertical="center"/>
    </xf>
    <xf numFmtId="0" fontId="7" fillId="0" borderId="4" xfId="0" applyFont="1" applyBorder="1">
      <alignment vertical="center"/>
    </xf>
    <xf numFmtId="41" fontId="7" fillId="0" borderId="4" xfId="1" applyFont="1" applyBorder="1">
      <alignment vertical="center"/>
    </xf>
    <xf numFmtId="41" fontId="7" fillId="0" borderId="4" xfId="1" applyFont="1" applyBorder="1" applyAlignment="1">
      <alignment horizontal="right" vertical="center"/>
    </xf>
    <xf numFmtId="41" fontId="7" fillId="0" borderId="2" xfId="1" applyFont="1" applyBorder="1" applyAlignment="1">
      <alignment vertical="center"/>
    </xf>
    <xf numFmtId="41" fontId="7" fillId="0" borderId="4" xfId="1" applyFont="1" applyBorder="1" applyAlignment="1">
      <alignment vertical="center"/>
    </xf>
    <xf numFmtId="0" fontId="7" fillId="0" borderId="8" xfId="0" applyFont="1" applyBorder="1">
      <alignment vertical="center"/>
    </xf>
    <xf numFmtId="41" fontId="7" fillId="0" borderId="8" xfId="1" applyFont="1" applyBorder="1">
      <alignment vertical="center"/>
    </xf>
    <xf numFmtId="41" fontId="6" fillId="0" borderId="17" xfId="1" applyFont="1" applyBorder="1" applyAlignment="1">
      <alignment horizontal="center" vertical="center"/>
    </xf>
    <xf numFmtId="41" fontId="7" fillId="0" borderId="18" xfId="1" applyFont="1" applyBorder="1">
      <alignment vertical="center"/>
    </xf>
    <xf numFmtId="41" fontId="6" fillId="0" borderId="19" xfId="1" applyFont="1" applyBorder="1" applyAlignment="1">
      <alignment horizontal="center" vertical="center"/>
    </xf>
    <xf numFmtId="41" fontId="7" fillId="0" borderId="20" xfId="1" applyFont="1" applyBorder="1">
      <alignment vertical="center"/>
    </xf>
    <xf numFmtId="41" fontId="7" fillId="0" borderId="20" xfId="1" applyFont="1" applyBorder="1" applyAlignment="1">
      <alignment horizontal="center" vertical="center"/>
    </xf>
    <xf numFmtId="41" fontId="7" fillId="0" borderId="14" xfId="1" applyFont="1" applyBorder="1">
      <alignment vertical="center"/>
    </xf>
    <xf numFmtId="0" fontId="7" fillId="0" borderId="22" xfId="0" applyFont="1" applyBorder="1">
      <alignment vertical="center"/>
    </xf>
    <xf numFmtId="41" fontId="7" fillId="0" borderId="22" xfId="1" applyFont="1" applyBorder="1">
      <alignment vertical="center"/>
    </xf>
    <xf numFmtId="41" fontId="7" fillId="0" borderId="18" xfId="1" applyFont="1" applyFill="1" applyBorder="1">
      <alignment vertical="center"/>
    </xf>
    <xf numFmtId="41" fontId="11" fillId="0" borderId="24" xfId="1" applyFont="1" applyBorder="1">
      <alignment vertical="center"/>
    </xf>
    <xf numFmtId="41" fontId="11" fillId="0" borderId="27" xfId="1" applyFont="1" applyBorder="1">
      <alignment vertical="center"/>
    </xf>
    <xf numFmtId="41" fontId="11" fillId="0" borderId="28" xfId="1" applyFont="1" applyBorder="1">
      <alignment vertical="center"/>
    </xf>
    <xf numFmtId="41" fontId="5" fillId="2" borderId="35" xfId="1" applyFont="1" applyFill="1" applyBorder="1" applyAlignment="1">
      <alignment horizontal="center" vertical="center"/>
    </xf>
    <xf numFmtId="41" fontId="11" fillId="0" borderId="24" xfId="1" applyFont="1" applyBorder="1" applyAlignment="1">
      <alignment vertical="center"/>
    </xf>
    <xf numFmtId="41" fontId="11" fillId="0" borderId="36" xfId="1" applyFont="1" applyBorder="1" applyAlignment="1">
      <alignment vertical="center"/>
    </xf>
    <xf numFmtId="41" fontId="11" fillId="0" borderId="37" xfId="1" applyFont="1" applyBorder="1" applyAlignment="1">
      <alignment vertical="center"/>
    </xf>
    <xf numFmtId="41" fontId="11" fillId="0" borderId="38" xfId="1" applyFont="1" applyBorder="1">
      <alignment vertical="center"/>
    </xf>
    <xf numFmtId="41" fontId="5" fillId="2" borderId="7" xfId="1" applyFont="1" applyFill="1" applyBorder="1" applyAlignment="1">
      <alignment horizontal="center" vertical="center"/>
    </xf>
    <xf numFmtId="41" fontId="7" fillId="0" borderId="3" xfId="1" applyFont="1" applyFill="1" applyBorder="1" applyAlignment="1">
      <alignment horizontal="center" vertical="center"/>
    </xf>
    <xf numFmtId="41" fontId="7" fillId="0" borderId="2" xfId="1" applyFont="1" applyFill="1" applyBorder="1">
      <alignment vertical="center"/>
    </xf>
    <xf numFmtId="41" fontId="6" fillId="0" borderId="43" xfId="1" applyFont="1" applyBorder="1" applyAlignment="1">
      <alignment horizontal="center" vertical="center"/>
    </xf>
    <xf numFmtId="0" fontId="7" fillId="0" borderId="42" xfId="0" applyFont="1" applyBorder="1">
      <alignment vertical="center"/>
    </xf>
    <xf numFmtId="41" fontId="11" fillId="0" borderId="48" xfId="1" applyFont="1" applyBorder="1">
      <alignment vertical="center"/>
    </xf>
    <xf numFmtId="41" fontId="7" fillId="0" borderId="42" xfId="1" applyFont="1" applyFill="1" applyBorder="1">
      <alignment vertical="center"/>
    </xf>
    <xf numFmtId="41" fontId="7" fillId="0" borderId="42" xfId="1" applyFont="1" applyFill="1" applyBorder="1" applyAlignment="1">
      <alignment horizontal="right" vertical="center"/>
    </xf>
    <xf numFmtId="41" fontId="7" fillId="0" borderId="42" xfId="1" applyFont="1" applyBorder="1">
      <alignment vertical="center"/>
    </xf>
    <xf numFmtId="41" fontId="0" fillId="0" borderId="48" xfId="1" applyFont="1" applyBorder="1">
      <alignment vertical="center"/>
    </xf>
    <xf numFmtId="41" fontId="7" fillId="0" borderId="42" xfId="1" applyFont="1" applyBorder="1" applyAlignment="1">
      <alignment vertical="center"/>
    </xf>
    <xf numFmtId="41" fontId="11" fillId="0" borderId="48" xfId="1" applyFont="1" applyBorder="1" applyAlignment="1">
      <alignment vertical="center"/>
    </xf>
    <xf numFmtId="41" fontId="7" fillId="0" borderId="42" xfId="1" applyFont="1" applyFill="1" applyBorder="1" applyAlignment="1">
      <alignment vertical="center"/>
    </xf>
    <xf numFmtId="41" fontId="5" fillId="2" borderId="54" xfId="1" applyFont="1" applyFill="1" applyBorder="1" applyAlignment="1">
      <alignment horizontal="center" vertical="center"/>
    </xf>
    <xf numFmtId="0" fontId="7" fillId="0" borderId="56" xfId="0" applyFont="1" applyBorder="1">
      <alignment vertical="center"/>
    </xf>
    <xf numFmtId="41" fontId="7" fillId="0" borderId="56" xfId="1" applyFont="1" applyFill="1" applyBorder="1" applyAlignment="1">
      <alignment horizontal="center" vertical="center"/>
    </xf>
    <xf numFmtId="41" fontId="11" fillId="0" borderId="57" xfId="1" applyFont="1" applyBorder="1">
      <alignment vertical="center"/>
    </xf>
    <xf numFmtId="0" fontId="7" fillId="0" borderId="50" xfId="0" applyFont="1" applyBorder="1">
      <alignment vertical="center"/>
    </xf>
    <xf numFmtId="41" fontId="7" fillId="0" borderId="50" xfId="1" applyFont="1" applyBorder="1">
      <alignment vertical="center"/>
    </xf>
    <xf numFmtId="41" fontId="11" fillId="0" borderId="51" xfId="1" applyFont="1" applyBorder="1">
      <alignment vertical="center"/>
    </xf>
    <xf numFmtId="0" fontId="7" fillId="0" borderId="45" xfId="0" applyFont="1" applyBorder="1">
      <alignment vertical="center"/>
    </xf>
    <xf numFmtId="41" fontId="7" fillId="0" borderId="45" xfId="1" applyFont="1" applyFill="1" applyBorder="1">
      <alignment vertical="center"/>
    </xf>
    <xf numFmtId="41" fontId="11" fillId="0" borderId="46" xfId="1" applyFont="1" applyBorder="1">
      <alignment vertical="center"/>
    </xf>
    <xf numFmtId="41" fontId="7" fillId="0" borderId="50" xfId="1" applyFont="1" applyFill="1" applyBorder="1">
      <alignment vertical="center"/>
    </xf>
    <xf numFmtId="41" fontId="7" fillId="0" borderId="45" xfId="1" applyFont="1" applyBorder="1" applyAlignment="1">
      <alignment vertical="center"/>
    </xf>
    <xf numFmtId="41" fontId="11" fillId="0" borderId="46" xfId="1" applyFont="1" applyBorder="1" applyAlignment="1">
      <alignment vertical="center"/>
    </xf>
    <xf numFmtId="41" fontId="11" fillId="0" borderId="51" xfId="1" applyFont="1" applyBorder="1" applyAlignment="1">
      <alignment vertical="center"/>
    </xf>
    <xf numFmtId="41" fontId="6" fillId="0" borderId="59" xfId="1" applyFont="1" applyBorder="1" applyAlignment="1">
      <alignment horizontal="center" vertical="center"/>
    </xf>
    <xf numFmtId="41" fontId="7" fillId="0" borderId="59" xfId="1" applyFont="1" applyBorder="1">
      <alignment vertical="center"/>
    </xf>
    <xf numFmtId="41" fontId="7" fillId="0" borderId="59" xfId="1" applyFont="1" applyFill="1" applyBorder="1" applyAlignment="1">
      <alignment horizontal="center" vertical="center"/>
    </xf>
    <xf numFmtId="41" fontId="11" fillId="0" borderId="58" xfId="1" applyFont="1" applyBorder="1" applyAlignment="1">
      <alignment vertical="center"/>
    </xf>
    <xf numFmtId="41" fontId="7" fillId="0" borderId="43" xfId="1" applyFont="1" applyBorder="1">
      <alignment vertical="center"/>
    </xf>
    <xf numFmtId="41" fontId="7" fillId="0" borderId="43" xfId="1" applyFont="1" applyFill="1" applyBorder="1">
      <alignment vertical="center"/>
    </xf>
    <xf numFmtId="41" fontId="11" fillId="0" borderId="15" xfId="1" applyFont="1" applyBorder="1">
      <alignment vertical="center"/>
    </xf>
    <xf numFmtId="41" fontId="7" fillId="0" borderId="42" xfId="1" applyFont="1" applyFill="1" applyBorder="1" applyAlignment="1">
      <alignment horizontal="center" vertical="center"/>
    </xf>
    <xf numFmtId="41" fontId="5" fillId="2" borderId="53" xfId="1" applyFont="1" applyFill="1" applyBorder="1" applyAlignment="1">
      <alignment horizontal="center" vertical="center"/>
    </xf>
    <xf numFmtId="41" fontId="6" fillId="0" borderId="42" xfId="1" applyFont="1" applyBorder="1" applyAlignment="1">
      <alignment horizontal="center" vertical="center"/>
    </xf>
    <xf numFmtId="41" fontId="7" fillId="0" borderId="42" xfId="1" applyFont="1" applyFill="1" applyBorder="1" applyAlignment="1">
      <alignment horizontal="center" vertical="center"/>
    </xf>
    <xf numFmtId="41" fontId="7" fillId="0" borderId="48" xfId="1" applyFont="1" applyBorder="1">
      <alignment vertical="center"/>
    </xf>
    <xf numFmtId="41" fontId="7" fillId="0" borderId="48" xfId="1" applyFont="1" applyBorder="1" applyAlignment="1">
      <alignment vertical="center"/>
    </xf>
    <xf numFmtId="41" fontId="8" fillId="0" borderId="42" xfId="1" applyFont="1" applyBorder="1" applyAlignment="1">
      <alignment vertical="center"/>
    </xf>
    <xf numFmtId="41" fontId="6" fillId="0" borderId="42" xfId="1" applyFont="1" applyBorder="1" applyAlignment="1">
      <alignment vertical="center"/>
    </xf>
    <xf numFmtId="0" fontId="7" fillId="0" borderId="1" xfId="0" applyFont="1" applyBorder="1">
      <alignment vertical="center"/>
    </xf>
    <xf numFmtId="41" fontId="11" fillId="0" borderId="6" xfId="1" applyFont="1" applyBorder="1">
      <alignment vertical="center"/>
    </xf>
    <xf numFmtId="41" fontId="7" fillId="0" borderId="45" xfId="1" applyFont="1" applyBorder="1">
      <alignment vertical="center"/>
    </xf>
    <xf numFmtId="41" fontId="7" fillId="0" borderId="46" xfId="1" applyFont="1" applyBorder="1">
      <alignment vertical="center"/>
    </xf>
    <xf numFmtId="41" fontId="6" fillId="0" borderId="53" xfId="1" applyFont="1" applyBorder="1" applyAlignment="1">
      <alignment horizontal="center" vertical="center"/>
    </xf>
    <xf numFmtId="41" fontId="8" fillId="0" borderId="53" xfId="1" applyFont="1" applyBorder="1" applyAlignment="1">
      <alignment vertical="center"/>
    </xf>
    <xf numFmtId="41" fontId="7" fillId="0" borderId="53" xfId="1" applyFont="1" applyBorder="1">
      <alignment vertical="center"/>
    </xf>
    <xf numFmtId="41" fontId="10" fillId="0" borderId="54" xfId="1" applyFont="1" applyBorder="1" applyAlignment="1">
      <alignment vertical="center"/>
    </xf>
    <xf numFmtId="41" fontId="7" fillId="0" borderId="1" xfId="1" applyFont="1" applyFill="1" applyBorder="1" applyAlignment="1">
      <alignment horizontal="center" vertical="center"/>
    </xf>
    <xf numFmtId="41" fontId="5" fillId="2" borderId="61" xfId="1" applyFont="1" applyFill="1" applyBorder="1" applyAlignment="1">
      <alignment horizontal="center" vertical="center"/>
    </xf>
    <xf numFmtId="41" fontId="5" fillId="2" borderId="62" xfId="1" applyFont="1" applyFill="1" applyBorder="1" applyAlignment="1">
      <alignment horizontal="center" vertical="center"/>
    </xf>
    <xf numFmtId="41" fontId="5" fillId="2" borderId="63" xfId="1" applyFont="1" applyFill="1" applyBorder="1" applyAlignment="1">
      <alignment horizontal="center" vertical="center"/>
    </xf>
    <xf numFmtId="41" fontId="7" fillId="0" borderId="42" xfId="1" applyFont="1" applyFill="1" applyBorder="1" applyAlignment="1">
      <alignment horizontal="center" vertical="center"/>
    </xf>
    <xf numFmtId="41" fontId="7" fillId="0" borderId="50" xfId="1" applyFont="1" applyFill="1" applyBorder="1" applyAlignment="1">
      <alignment horizontal="center" vertical="center"/>
    </xf>
    <xf numFmtId="41" fontId="9" fillId="2" borderId="31" xfId="1" applyFont="1" applyFill="1" applyBorder="1" applyAlignment="1">
      <alignment horizontal="center" vertical="center"/>
    </xf>
    <xf numFmtId="41" fontId="9" fillId="2" borderId="29" xfId="1" applyFont="1" applyFill="1" applyBorder="1" applyAlignment="1">
      <alignment horizontal="center" vertical="center"/>
    </xf>
    <xf numFmtId="41" fontId="9" fillId="2" borderId="60" xfId="1" applyFont="1" applyFill="1" applyBorder="1" applyAlignment="1">
      <alignment horizontal="center" vertical="center"/>
    </xf>
    <xf numFmtId="41" fontId="5" fillId="2" borderId="44" xfId="1" applyFont="1" applyFill="1" applyBorder="1" applyAlignment="1">
      <alignment horizontal="center" vertical="center" wrapText="1"/>
    </xf>
    <xf numFmtId="41" fontId="5" fillId="2" borderId="47" xfId="1" applyFont="1" applyFill="1" applyBorder="1" applyAlignment="1">
      <alignment horizontal="center" vertical="center"/>
    </xf>
    <xf numFmtId="41" fontId="5" fillId="2" borderId="52" xfId="1" applyFont="1" applyFill="1" applyBorder="1" applyAlignment="1">
      <alignment horizontal="center" vertical="center"/>
    </xf>
    <xf numFmtId="41" fontId="6" fillId="0" borderId="45" xfId="1" applyFont="1" applyBorder="1" applyAlignment="1">
      <alignment horizontal="center" vertical="center"/>
    </xf>
    <xf numFmtId="41" fontId="6" fillId="0" borderId="42" xfId="1" applyFont="1" applyBorder="1" applyAlignment="1">
      <alignment horizontal="center" vertical="center"/>
    </xf>
    <xf numFmtId="41" fontId="6" fillId="0" borderId="50" xfId="1" applyFont="1" applyBorder="1" applyAlignment="1">
      <alignment horizontal="center" vertical="center"/>
    </xf>
    <xf numFmtId="41" fontId="5" fillId="2" borderId="55" xfId="1" applyFont="1" applyFill="1" applyBorder="1" applyAlignment="1">
      <alignment horizontal="center" vertical="center" wrapText="1"/>
    </xf>
    <xf numFmtId="41" fontId="5" fillId="2" borderId="47" xfId="1" applyFont="1" applyFill="1" applyBorder="1" applyAlignment="1">
      <alignment horizontal="center" vertical="center" wrapText="1"/>
    </xf>
    <xf numFmtId="41" fontId="5" fillId="2" borderId="49" xfId="1" applyFont="1" applyFill="1" applyBorder="1" applyAlignment="1">
      <alignment horizontal="center" vertical="center" wrapText="1"/>
    </xf>
    <xf numFmtId="41" fontId="6" fillId="0" borderId="56" xfId="1" applyFont="1" applyBorder="1" applyAlignment="1">
      <alignment horizontal="center" vertical="center"/>
    </xf>
    <xf numFmtId="41" fontId="5" fillId="2" borderId="44" xfId="1" applyFont="1" applyFill="1" applyBorder="1" applyAlignment="1">
      <alignment horizontal="center" vertical="center"/>
    </xf>
    <xf numFmtId="41" fontId="5" fillId="2" borderId="49" xfId="1" applyFont="1" applyFill="1" applyBorder="1" applyAlignment="1">
      <alignment horizontal="center" vertical="center"/>
    </xf>
    <xf numFmtId="41" fontId="3" fillId="0" borderId="0" xfId="1" applyFont="1" applyBorder="1" applyAlignment="1">
      <alignment horizontal="center" vertical="center"/>
    </xf>
    <xf numFmtId="41" fontId="5" fillId="2" borderId="45" xfId="1" applyFont="1" applyFill="1" applyBorder="1" applyAlignment="1">
      <alignment horizontal="center" vertical="center"/>
    </xf>
    <xf numFmtId="41" fontId="5" fillId="2" borderId="53" xfId="1" applyFont="1" applyFill="1" applyBorder="1" applyAlignment="1">
      <alignment horizontal="center" vertical="center"/>
    </xf>
    <xf numFmtId="41" fontId="5" fillId="2" borderId="46" xfId="1" applyFont="1" applyFill="1" applyBorder="1" applyAlignment="1">
      <alignment horizontal="center" vertical="center"/>
    </xf>
    <xf numFmtId="41" fontId="5" fillId="2" borderId="32" xfId="1" applyFont="1" applyFill="1" applyBorder="1" applyAlignment="1">
      <alignment horizontal="center" vertical="center"/>
    </xf>
    <xf numFmtId="41" fontId="5" fillId="2" borderId="34" xfId="1" applyFont="1" applyFill="1" applyBorder="1" applyAlignment="1">
      <alignment horizontal="center" vertical="center"/>
    </xf>
    <xf numFmtId="41" fontId="5" fillId="2" borderId="8" xfId="1" applyFont="1" applyFill="1" applyBorder="1" applyAlignment="1">
      <alignment horizontal="center" vertical="center"/>
    </xf>
    <xf numFmtId="41" fontId="5" fillId="2" borderId="7" xfId="1" applyFont="1" applyFill="1" applyBorder="1" applyAlignment="1">
      <alignment horizontal="center" vertical="center"/>
    </xf>
    <xf numFmtId="41" fontId="5" fillId="2" borderId="33" xfId="1" applyFont="1" applyFill="1" applyBorder="1" applyAlignment="1">
      <alignment horizontal="center" vertical="center"/>
    </xf>
    <xf numFmtId="41" fontId="7" fillId="0" borderId="4" xfId="1" applyFont="1" applyBorder="1" applyAlignment="1">
      <alignment horizontal="center" vertical="center"/>
    </xf>
    <xf numFmtId="41" fontId="7" fillId="0" borderId="5" xfId="1" applyFont="1" applyBorder="1" applyAlignment="1">
      <alignment horizontal="center" vertical="center"/>
    </xf>
    <xf numFmtId="41" fontId="9" fillId="2" borderId="39" xfId="1" applyFont="1" applyFill="1" applyBorder="1" applyAlignment="1">
      <alignment horizontal="center" vertical="center"/>
    </xf>
    <xf numFmtId="41" fontId="9" fillId="2" borderId="40" xfId="1" applyFont="1" applyFill="1" applyBorder="1" applyAlignment="1">
      <alignment horizontal="center" vertical="center"/>
    </xf>
    <xf numFmtId="41" fontId="9" fillId="2" borderId="30" xfId="1" applyFont="1" applyFill="1" applyBorder="1" applyAlignment="1">
      <alignment horizontal="center" vertical="center"/>
    </xf>
    <xf numFmtId="41" fontId="5" fillId="2" borderId="9" xfId="1" applyFont="1" applyFill="1" applyBorder="1" applyAlignment="1">
      <alignment horizontal="center" vertical="center" wrapText="1"/>
    </xf>
    <xf numFmtId="41" fontId="5" fillId="2" borderId="9" xfId="1" applyFont="1" applyFill="1" applyBorder="1" applyAlignment="1">
      <alignment horizontal="center" vertical="center"/>
    </xf>
    <xf numFmtId="41" fontId="5" fillId="2" borderId="12" xfId="1" applyFont="1" applyFill="1" applyBorder="1" applyAlignment="1">
      <alignment horizontal="center" vertical="center"/>
    </xf>
    <xf numFmtId="41" fontId="5" fillId="2" borderId="23" xfId="1" applyFont="1" applyFill="1" applyBorder="1" applyAlignment="1">
      <alignment horizontal="center" vertical="center" wrapText="1"/>
    </xf>
    <xf numFmtId="41" fontId="5" fillId="2" borderId="25" xfId="1" applyFont="1" applyFill="1" applyBorder="1" applyAlignment="1">
      <alignment horizontal="center" vertical="center" wrapText="1"/>
    </xf>
    <xf numFmtId="41" fontId="5" fillId="2" borderId="26" xfId="1" applyFont="1" applyFill="1" applyBorder="1" applyAlignment="1">
      <alignment horizontal="center" vertical="center" wrapText="1"/>
    </xf>
    <xf numFmtId="41" fontId="5" fillId="2" borderId="11" xfId="1" applyFont="1" applyFill="1" applyBorder="1" applyAlignment="1">
      <alignment horizontal="center" vertical="center"/>
    </xf>
    <xf numFmtId="41" fontId="5" fillId="2" borderId="31" xfId="1" applyFont="1" applyFill="1" applyBorder="1" applyAlignment="1">
      <alignment horizontal="center" vertical="center"/>
    </xf>
    <xf numFmtId="41" fontId="6" fillId="0" borderId="16" xfId="1" applyFont="1" applyBorder="1" applyAlignment="1">
      <alignment horizontal="center" vertical="center"/>
    </xf>
    <xf numFmtId="41" fontId="6" fillId="0" borderId="13" xfId="1" applyFont="1" applyBorder="1" applyAlignment="1">
      <alignment horizontal="center" vertical="center"/>
    </xf>
    <xf numFmtId="41" fontId="6" fillId="0" borderId="21" xfId="1" applyFont="1" applyBorder="1" applyAlignment="1">
      <alignment horizontal="center" vertical="center"/>
    </xf>
    <xf numFmtId="41" fontId="6" fillId="0" borderId="41" xfId="1" applyFont="1" applyBorder="1" applyAlignment="1">
      <alignment horizontal="center" vertical="center"/>
    </xf>
    <xf numFmtId="41" fontId="5" fillId="2" borderId="52" xfId="1" applyFont="1" applyFill="1" applyBorder="1" applyAlignment="1">
      <alignment horizontal="center" vertical="center" wrapText="1"/>
    </xf>
    <xf numFmtId="41" fontId="5" fillId="2" borderId="10" xfId="1" applyFont="1" applyFill="1" applyBorder="1" applyAlignment="1">
      <alignment horizontal="center" vertical="center" wrapText="1"/>
    </xf>
    <xf numFmtId="41" fontId="6" fillId="0" borderId="1" xfId="1" applyFont="1" applyBorder="1" applyAlignment="1">
      <alignment horizontal="center" vertical="center"/>
    </xf>
  </cellXfs>
  <cellStyles count="2">
    <cellStyle name="쉼표 [0]" xfId="1" builtinId="6"/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0"/>
  <sheetViews>
    <sheetView tabSelected="1" showWhiteSpace="0" view="pageLayout" workbookViewId="0">
      <selection activeCell="E47" sqref="E47"/>
    </sheetView>
  </sheetViews>
  <sheetFormatPr defaultColWidth="8.88671875" defaultRowHeight="13.5" x14ac:dyDescent="0.15"/>
  <cols>
    <col min="1" max="1" width="6.77734375" style="1" customWidth="1"/>
    <col min="2" max="2" width="8" style="2" customWidth="1"/>
    <col min="3" max="3" width="26.88671875" style="1" customWidth="1"/>
    <col min="4" max="4" width="15.77734375" style="1" customWidth="1"/>
    <col min="5" max="5" width="16.33203125" style="1" customWidth="1"/>
    <col min="6" max="6" width="7.5546875" style="1" customWidth="1"/>
    <col min="7" max="7" width="8.6640625" style="1" customWidth="1"/>
    <col min="8" max="8" width="26.88671875" style="1" customWidth="1"/>
    <col min="9" max="10" width="15" style="1" customWidth="1"/>
    <col min="11" max="11" width="8.88671875" style="1"/>
    <col min="12" max="12" width="13.21875" style="1" bestFit="1" customWidth="1"/>
    <col min="13" max="16384" width="8.88671875" style="1"/>
  </cols>
  <sheetData>
    <row r="1" spans="1:5" ht="18" customHeight="1" x14ac:dyDescent="0.15">
      <c r="A1" s="104" t="s">
        <v>79</v>
      </c>
      <c r="B1" s="104"/>
      <c r="C1" s="104"/>
      <c r="D1" s="104"/>
      <c r="E1" s="104"/>
    </row>
    <row r="2" spans="1:5" ht="12" customHeight="1" thickBot="1" x14ac:dyDescent="0.2">
      <c r="E2" s="4" t="s">
        <v>4</v>
      </c>
    </row>
    <row r="3" spans="1:5" ht="12.75" customHeight="1" x14ac:dyDescent="0.15">
      <c r="A3" s="102" t="s">
        <v>13</v>
      </c>
      <c r="B3" s="105" t="s">
        <v>0</v>
      </c>
      <c r="C3" s="105" t="s">
        <v>51</v>
      </c>
      <c r="D3" s="105" t="s">
        <v>1</v>
      </c>
      <c r="E3" s="107"/>
    </row>
    <row r="4" spans="1:5" ht="12.75" customHeight="1" thickBot="1" x14ac:dyDescent="0.2">
      <c r="A4" s="94"/>
      <c r="B4" s="106"/>
      <c r="C4" s="106"/>
      <c r="D4" s="68" t="s">
        <v>92</v>
      </c>
      <c r="E4" s="46" t="s">
        <v>9</v>
      </c>
    </row>
    <row r="5" spans="1:5" ht="14.45" customHeight="1" thickTop="1" x14ac:dyDescent="0.15">
      <c r="A5" s="98" t="s">
        <v>22</v>
      </c>
      <c r="B5" s="101" t="s">
        <v>2</v>
      </c>
      <c r="C5" s="47" t="s">
        <v>93</v>
      </c>
      <c r="D5" s="48">
        <v>293616000</v>
      </c>
      <c r="E5" s="49"/>
    </row>
    <row r="6" spans="1:5" ht="14.45" customHeight="1" x14ac:dyDescent="0.15">
      <c r="A6" s="99"/>
      <c r="B6" s="96"/>
      <c r="C6" s="37" t="s">
        <v>17</v>
      </c>
      <c r="D6" s="39">
        <v>6110800</v>
      </c>
      <c r="E6" s="38"/>
    </row>
    <row r="7" spans="1:5" ht="14.45" customHeight="1" x14ac:dyDescent="0.15">
      <c r="A7" s="99"/>
      <c r="B7" s="96"/>
      <c r="C7" s="37" t="s">
        <v>107</v>
      </c>
      <c r="D7" s="67">
        <v>14400000</v>
      </c>
      <c r="E7" s="38"/>
    </row>
    <row r="8" spans="1:5" ht="14.45" customHeight="1" x14ac:dyDescent="0.15">
      <c r="A8" s="99"/>
      <c r="B8" s="96"/>
      <c r="C8" s="37" t="s">
        <v>112</v>
      </c>
      <c r="D8" s="67">
        <v>16020000</v>
      </c>
      <c r="E8" s="38"/>
    </row>
    <row r="9" spans="1:5" ht="14.45" customHeight="1" x14ac:dyDescent="0.15">
      <c r="A9" s="99"/>
      <c r="B9" s="96"/>
      <c r="C9" s="37" t="s">
        <v>94</v>
      </c>
      <c r="D9" s="40">
        <v>14400000</v>
      </c>
      <c r="E9" s="38"/>
    </row>
    <row r="10" spans="1:5" ht="14.45" customHeight="1" x14ac:dyDescent="0.15">
      <c r="A10" s="99"/>
      <c r="B10" s="96"/>
      <c r="C10" s="37" t="s">
        <v>14</v>
      </c>
      <c r="D10" s="39">
        <v>38000000</v>
      </c>
      <c r="E10" s="38"/>
    </row>
    <row r="11" spans="1:5" ht="14.45" customHeight="1" x14ac:dyDescent="0.15">
      <c r="A11" s="99"/>
      <c r="B11" s="96"/>
      <c r="C11" s="37" t="s">
        <v>69</v>
      </c>
      <c r="D11" s="39">
        <v>20000000</v>
      </c>
      <c r="E11" s="38"/>
    </row>
    <row r="12" spans="1:5" ht="14.45" customHeight="1" x14ac:dyDescent="0.15">
      <c r="A12" s="99"/>
      <c r="B12" s="96"/>
      <c r="C12" s="37" t="s">
        <v>58</v>
      </c>
      <c r="D12" s="67">
        <v>10000000</v>
      </c>
      <c r="E12" s="38"/>
    </row>
    <row r="13" spans="1:5" ht="14.45" customHeight="1" x14ac:dyDescent="0.15">
      <c r="A13" s="99"/>
      <c r="B13" s="96"/>
      <c r="C13" s="37" t="s">
        <v>57</v>
      </c>
      <c r="D13" s="39">
        <v>7000000</v>
      </c>
      <c r="E13" s="38"/>
    </row>
    <row r="14" spans="1:5" ht="14.45" customHeight="1" x14ac:dyDescent="0.15">
      <c r="A14" s="99"/>
      <c r="B14" s="96"/>
      <c r="C14" s="37" t="s">
        <v>74</v>
      </c>
      <c r="D14" s="39">
        <v>7900000</v>
      </c>
      <c r="E14" s="38"/>
    </row>
    <row r="15" spans="1:5" ht="14.45" customHeight="1" x14ac:dyDescent="0.15">
      <c r="A15" s="99"/>
      <c r="B15" s="96"/>
      <c r="C15" s="37" t="s">
        <v>30</v>
      </c>
      <c r="D15" s="39">
        <v>700000</v>
      </c>
      <c r="E15" s="38"/>
    </row>
    <row r="16" spans="1:5" ht="14.45" customHeight="1" x14ac:dyDescent="0.15">
      <c r="A16" s="99"/>
      <c r="B16" s="96"/>
      <c r="C16" s="37" t="s">
        <v>72</v>
      </c>
      <c r="D16" s="39">
        <v>28800000</v>
      </c>
      <c r="E16" s="38"/>
    </row>
    <row r="17" spans="1:5" ht="14.45" customHeight="1" thickBot="1" x14ac:dyDescent="0.2">
      <c r="A17" s="100"/>
      <c r="B17" s="97"/>
      <c r="C17" s="50" t="s">
        <v>106</v>
      </c>
      <c r="D17" s="51">
        <v>3200000</v>
      </c>
      <c r="E17" s="52">
        <f>SUM(D5:D17)</f>
        <v>460146800</v>
      </c>
    </row>
    <row r="18" spans="1:5" ht="14.45" customHeight="1" x14ac:dyDescent="0.15">
      <c r="A18" s="102" t="s">
        <v>102</v>
      </c>
      <c r="B18" s="95" t="s">
        <v>101</v>
      </c>
      <c r="C18" s="53" t="s">
        <v>118</v>
      </c>
      <c r="D18" s="54">
        <v>151000000</v>
      </c>
      <c r="E18" s="55"/>
    </row>
    <row r="19" spans="1:5" ht="14.45" customHeight="1" x14ac:dyDescent="0.15">
      <c r="A19" s="93"/>
      <c r="B19" s="96"/>
      <c r="C19" s="37" t="s">
        <v>119</v>
      </c>
      <c r="D19" s="39">
        <v>64000000</v>
      </c>
      <c r="E19" s="42"/>
    </row>
    <row r="20" spans="1:5" ht="14.45" customHeight="1" x14ac:dyDescent="0.15">
      <c r="A20" s="93"/>
      <c r="B20" s="96"/>
      <c r="C20" s="37" t="s">
        <v>77</v>
      </c>
      <c r="D20" s="40">
        <v>118720000</v>
      </c>
      <c r="E20" s="38"/>
    </row>
    <row r="21" spans="1:5" ht="14.45" customHeight="1" x14ac:dyDescent="0.15">
      <c r="A21" s="93"/>
      <c r="B21" s="96"/>
      <c r="C21" s="37" t="s">
        <v>120</v>
      </c>
      <c r="D21" s="39">
        <v>20000000</v>
      </c>
      <c r="E21" s="38"/>
    </row>
    <row r="22" spans="1:5" ht="14.45" customHeight="1" x14ac:dyDescent="0.15">
      <c r="A22" s="93"/>
      <c r="B22" s="96"/>
      <c r="C22" s="37" t="s">
        <v>116</v>
      </c>
      <c r="D22" s="39">
        <v>40000000</v>
      </c>
      <c r="E22" s="38"/>
    </row>
    <row r="23" spans="1:5" ht="14.45" customHeight="1" x14ac:dyDescent="0.15">
      <c r="A23" s="93"/>
      <c r="B23" s="96"/>
      <c r="C23" s="37" t="s">
        <v>117</v>
      </c>
      <c r="D23" s="39">
        <v>20000000</v>
      </c>
      <c r="E23" s="38"/>
    </row>
    <row r="24" spans="1:5" ht="14.45" customHeight="1" x14ac:dyDescent="0.15">
      <c r="A24" s="93"/>
      <c r="B24" s="96"/>
      <c r="C24" s="37" t="s">
        <v>121</v>
      </c>
      <c r="D24" s="41">
        <v>10000000</v>
      </c>
      <c r="E24" s="38"/>
    </row>
    <row r="25" spans="1:5" ht="14.45" customHeight="1" x14ac:dyDescent="0.15">
      <c r="A25" s="93"/>
      <c r="B25" s="96"/>
      <c r="C25" s="37" t="s">
        <v>122</v>
      </c>
      <c r="D25" s="39">
        <v>6000000</v>
      </c>
      <c r="E25" s="38"/>
    </row>
    <row r="26" spans="1:5" ht="14.45" customHeight="1" x14ac:dyDescent="0.15">
      <c r="A26" s="93"/>
      <c r="B26" s="96"/>
      <c r="C26" s="37" t="s">
        <v>132</v>
      </c>
      <c r="D26" s="39">
        <v>16000000</v>
      </c>
      <c r="E26" s="38"/>
    </row>
    <row r="27" spans="1:5" ht="14.45" customHeight="1" x14ac:dyDescent="0.15">
      <c r="A27" s="93"/>
      <c r="B27" s="96"/>
      <c r="C27" s="37" t="s">
        <v>123</v>
      </c>
      <c r="D27" s="39">
        <v>9000000</v>
      </c>
      <c r="E27" s="38"/>
    </row>
    <row r="28" spans="1:5" ht="14.45" customHeight="1" x14ac:dyDescent="0.15">
      <c r="A28" s="93"/>
      <c r="B28" s="96"/>
      <c r="C28" s="37" t="s">
        <v>124</v>
      </c>
      <c r="D28" s="39">
        <v>15000000</v>
      </c>
      <c r="E28" s="38"/>
    </row>
    <row r="29" spans="1:5" ht="14.45" customHeight="1" x14ac:dyDescent="0.15">
      <c r="A29" s="93"/>
      <c r="B29" s="96"/>
      <c r="C29" s="37" t="s">
        <v>125</v>
      </c>
      <c r="D29" s="39">
        <v>22400000</v>
      </c>
      <c r="E29" s="38"/>
    </row>
    <row r="30" spans="1:5" ht="14.45" customHeight="1" x14ac:dyDescent="0.15">
      <c r="A30" s="93"/>
      <c r="B30" s="96"/>
      <c r="C30" s="37" t="s">
        <v>126</v>
      </c>
      <c r="D30" s="39">
        <v>13600000</v>
      </c>
      <c r="E30" s="38"/>
    </row>
    <row r="31" spans="1:5" ht="14.45" customHeight="1" x14ac:dyDescent="0.15">
      <c r="A31" s="93"/>
      <c r="B31" s="96"/>
      <c r="C31" s="37" t="s">
        <v>131</v>
      </c>
      <c r="D31" s="39">
        <v>15000000</v>
      </c>
      <c r="E31" s="38"/>
    </row>
    <row r="32" spans="1:5" ht="14.45" customHeight="1" x14ac:dyDescent="0.15">
      <c r="A32" s="93"/>
      <c r="B32" s="96"/>
      <c r="C32" s="37" t="s">
        <v>127</v>
      </c>
      <c r="D32" s="40">
        <v>4000000</v>
      </c>
      <c r="E32" s="38"/>
    </row>
    <row r="33" spans="1:5" ht="14.45" customHeight="1" x14ac:dyDescent="0.15">
      <c r="A33" s="93"/>
      <c r="B33" s="96"/>
      <c r="C33" s="37" t="s">
        <v>128</v>
      </c>
      <c r="D33" s="39">
        <v>1500000</v>
      </c>
      <c r="E33" s="38"/>
    </row>
    <row r="34" spans="1:5" ht="14.45" customHeight="1" x14ac:dyDescent="0.15">
      <c r="A34" s="93"/>
      <c r="B34" s="96"/>
      <c r="C34" s="37" t="s">
        <v>133</v>
      </c>
      <c r="D34" s="39">
        <v>25200000</v>
      </c>
      <c r="E34" s="38"/>
    </row>
    <row r="35" spans="1:5" ht="14.45" customHeight="1" x14ac:dyDescent="0.15">
      <c r="A35" s="93"/>
      <c r="B35" s="96"/>
      <c r="C35" s="37" t="s">
        <v>129</v>
      </c>
      <c r="D35" s="40">
        <v>14400000</v>
      </c>
      <c r="E35" s="38"/>
    </row>
    <row r="36" spans="1:5" ht="14.45" customHeight="1" thickBot="1" x14ac:dyDescent="0.2">
      <c r="A36" s="103"/>
      <c r="B36" s="97"/>
      <c r="C36" s="50" t="s">
        <v>130</v>
      </c>
      <c r="D36" s="56">
        <v>25000000</v>
      </c>
      <c r="E36" s="52">
        <f>SUM(D18:D36)</f>
        <v>590820000</v>
      </c>
    </row>
    <row r="37" spans="1:5" ht="14.45" customHeight="1" x14ac:dyDescent="0.15">
      <c r="A37" s="92" t="s">
        <v>55</v>
      </c>
      <c r="B37" s="95" t="s">
        <v>25</v>
      </c>
      <c r="C37" s="57" t="s">
        <v>80</v>
      </c>
      <c r="D37" s="54">
        <v>5000000</v>
      </c>
      <c r="E37" s="58"/>
    </row>
    <row r="38" spans="1:5" ht="14.45" customHeight="1" x14ac:dyDescent="0.15">
      <c r="A38" s="93"/>
      <c r="B38" s="96"/>
      <c r="C38" s="41" t="s">
        <v>81</v>
      </c>
      <c r="D38" s="45">
        <v>1500000</v>
      </c>
      <c r="E38" s="44"/>
    </row>
    <row r="39" spans="1:5" ht="14.45" customHeight="1" x14ac:dyDescent="0.15">
      <c r="A39" s="93"/>
      <c r="B39" s="96"/>
      <c r="C39" s="43" t="s">
        <v>82</v>
      </c>
      <c r="D39" s="45">
        <v>500000</v>
      </c>
      <c r="E39" s="44"/>
    </row>
    <row r="40" spans="1:5" ht="14.45" customHeight="1" x14ac:dyDescent="0.15">
      <c r="A40" s="93"/>
      <c r="B40" s="96"/>
      <c r="C40" s="43" t="s">
        <v>83</v>
      </c>
      <c r="D40" s="45">
        <v>7500000</v>
      </c>
      <c r="E40" s="44"/>
    </row>
    <row r="41" spans="1:5" ht="14.45" customHeight="1" x14ac:dyDescent="0.15">
      <c r="A41" s="93"/>
      <c r="B41" s="96"/>
      <c r="C41" s="43" t="s">
        <v>84</v>
      </c>
      <c r="D41" s="45">
        <v>5400000</v>
      </c>
      <c r="E41" s="44"/>
    </row>
    <row r="42" spans="1:5" ht="14.45" customHeight="1" x14ac:dyDescent="0.15">
      <c r="A42" s="93"/>
      <c r="B42" s="96"/>
      <c r="C42" s="43" t="s">
        <v>85</v>
      </c>
      <c r="D42" s="87">
        <v>9400000</v>
      </c>
      <c r="E42" s="44"/>
    </row>
    <row r="43" spans="1:5" ht="14.45" customHeight="1" thickBot="1" x14ac:dyDescent="0.2">
      <c r="A43" s="93"/>
      <c r="B43" s="97"/>
      <c r="C43" s="51" t="s">
        <v>86</v>
      </c>
      <c r="D43" s="88"/>
      <c r="E43" s="59">
        <f>SUM(D37:D43)</f>
        <v>29300000</v>
      </c>
    </row>
    <row r="44" spans="1:5" ht="14.45" customHeight="1" thickBot="1" x14ac:dyDescent="0.2">
      <c r="A44" s="93"/>
      <c r="B44" s="60" t="s">
        <v>48</v>
      </c>
      <c r="C44" s="61" t="s">
        <v>87</v>
      </c>
      <c r="D44" s="62">
        <v>13440000</v>
      </c>
      <c r="E44" s="63">
        <f>D44</f>
        <v>13440000</v>
      </c>
    </row>
    <row r="45" spans="1:5" ht="14.45" customHeight="1" thickBot="1" x14ac:dyDescent="0.2">
      <c r="A45" s="94"/>
      <c r="B45" s="36" t="s">
        <v>49</v>
      </c>
      <c r="C45" s="64" t="s">
        <v>88</v>
      </c>
      <c r="D45" s="65">
        <v>24051070</v>
      </c>
      <c r="E45" s="66">
        <f>D45</f>
        <v>24051070</v>
      </c>
    </row>
    <row r="46" spans="1:5" ht="28.5" customHeight="1" thickTop="1" thickBot="1" x14ac:dyDescent="0.2">
      <c r="A46" s="89" t="s">
        <v>115</v>
      </c>
      <c r="B46" s="90"/>
      <c r="C46" s="90"/>
      <c r="D46" s="90"/>
      <c r="E46" s="91"/>
    </row>
    <row r="48" spans="1:5" ht="18" customHeight="1" x14ac:dyDescent="0.15">
      <c r="B48" s="1"/>
    </row>
    <row r="49" spans="2:4" ht="14.25" customHeight="1" x14ac:dyDescent="0.15">
      <c r="B49" s="1"/>
    </row>
    <row r="50" spans="2:4" ht="14.25" customHeight="1" x14ac:dyDescent="0.15">
      <c r="B50" s="1"/>
    </row>
    <row r="51" spans="2:4" ht="14.25" customHeight="1" x14ac:dyDescent="0.15">
      <c r="B51" s="1"/>
    </row>
    <row r="52" spans="2:4" ht="14.25" customHeight="1" x14ac:dyDescent="0.15">
      <c r="B52" s="1"/>
    </row>
    <row r="53" spans="2:4" ht="14.25" customHeight="1" x14ac:dyDescent="0.15">
      <c r="B53" s="1"/>
    </row>
    <row r="54" spans="2:4" ht="14.25" customHeight="1" x14ac:dyDescent="0.15">
      <c r="B54" s="1"/>
    </row>
    <row r="55" spans="2:4" ht="14.25" customHeight="1" x14ac:dyDescent="0.15">
      <c r="B55" s="1"/>
    </row>
    <row r="56" spans="2:4" ht="14.25" customHeight="1" x14ac:dyDescent="0.15">
      <c r="B56" s="1"/>
    </row>
    <row r="57" spans="2:4" ht="14.25" customHeight="1" x14ac:dyDescent="0.15">
      <c r="B57" s="1"/>
    </row>
    <row r="58" spans="2:4" ht="14.25" customHeight="1" x14ac:dyDescent="0.15">
      <c r="B58" s="1"/>
      <c r="C58" s="6"/>
      <c r="D58" s="35"/>
    </row>
    <row r="59" spans="2:4" ht="14.25" customHeight="1" x14ac:dyDescent="0.15">
      <c r="B59" s="1"/>
    </row>
    <row r="60" spans="2:4" ht="14.25" customHeight="1" x14ac:dyDescent="0.15">
      <c r="B60" s="1"/>
    </row>
    <row r="61" spans="2:4" ht="14.25" customHeight="1" x14ac:dyDescent="0.15">
      <c r="B61" s="1"/>
    </row>
    <row r="62" spans="2:4" ht="14.25" customHeight="1" x14ac:dyDescent="0.15">
      <c r="B62" s="1"/>
    </row>
    <row r="63" spans="2:4" ht="14.25" customHeight="1" x14ac:dyDescent="0.15">
      <c r="B63" s="1"/>
    </row>
    <row r="64" spans="2:4" ht="14.25" customHeight="1" x14ac:dyDescent="0.15">
      <c r="B64" s="1"/>
    </row>
    <row r="65" spans="2:2" ht="14.25" customHeight="1" x14ac:dyDescent="0.15">
      <c r="B65" s="1"/>
    </row>
    <row r="66" spans="2:2" ht="14.25" customHeight="1" x14ac:dyDescent="0.15">
      <c r="B66" s="1"/>
    </row>
    <row r="67" spans="2:2" ht="14.25" customHeight="1" x14ac:dyDescent="0.15">
      <c r="B67" s="1"/>
    </row>
    <row r="68" spans="2:2" ht="14.25" customHeight="1" x14ac:dyDescent="0.15">
      <c r="B68" s="1"/>
    </row>
    <row r="69" spans="2:2" ht="14.25" customHeight="1" x14ac:dyDescent="0.15">
      <c r="B69" s="1"/>
    </row>
    <row r="70" spans="2:2" ht="14.25" customHeight="1" x14ac:dyDescent="0.15">
      <c r="B70" s="1"/>
    </row>
    <row r="71" spans="2:2" ht="14.25" customHeight="1" x14ac:dyDescent="0.15">
      <c r="B71" s="1"/>
    </row>
    <row r="72" spans="2:2" ht="14.25" customHeight="1" x14ac:dyDescent="0.15">
      <c r="B72" s="1"/>
    </row>
    <row r="73" spans="2:2" ht="14.25" customHeight="1" x14ac:dyDescent="0.15">
      <c r="B73" s="1"/>
    </row>
    <row r="74" spans="2:2" ht="14.25" customHeight="1" x14ac:dyDescent="0.15">
      <c r="B74" s="1"/>
    </row>
    <row r="75" spans="2:2" ht="14.25" customHeight="1" x14ac:dyDescent="0.15">
      <c r="B75" s="1"/>
    </row>
    <row r="76" spans="2:2" ht="14.25" customHeight="1" x14ac:dyDescent="0.15">
      <c r="B76" s="1"/>
    </row>
    <row r="77" spans="2:2" ht="14.25" customHeight="1" x14ac:dyDescent="0.15">
      <c r="B77" s="1"/>
    </row>
    <row r="78" spans="2:2" ht="14.25" customHeight="1" x14ac:dyDescent="0.15">
      <c r="B78" s="1"/>
    </row>
    <row r="79" spans="2:2" ht="14.25" customHeight="1" x14ac:dyDescent="0.15">
      <c r="B79" s="1"/>
    </row>
    <row r="80" spans="2:2" ht="14.25" customHeight="1" x14ac:dyDescent="0.15">
      <c r="B80" s="1"/>
    </row>
    <row r="81" spans="1:5" ht="14.25" customHeight="1" x14ac:dyDescent="0.15">
      <c r="B81" s="1"/>
    </row>
    <row r="82" spans="1:5" ht="14.25" customHeight="1" x14ac:dyDescent="0.15">
      <c r="B82" s="1"/>
    </row>
    <row r="83" spans="1:5" ht="14.25" customHeight="1" x14ac:dyDescent="0.15">
      <c r="B83" s="1"/>
    </row>
    <row r="84" spans="1:5" ht="14.25" customHeight="1" x14ac:dyDescent="0.15">
      <c r="B84" s="1"/>
    </row>
    <row r="85" spans="1:5" ht="14.25" customHeight="1" x14ac:dyDescent="0.15">
      <c r="B85" s="1"/>
    </row>
    <row r="86" spans="1:5" ht="14.25" customHeight="1" x14ac:dyDescent="0.15">
      <c r="B86" s="1"/>
    </row>
    <row r="87" spans="1:5" x14ac:dyDescent="0.15">
      <c r="B87" s="1"/>
    </row>
    <row r="89" spans="1:5" x14ac:dyDescent="0.15">
      <c r="E89" s="1" t="e">
        <f>#REF!+#REF!+#REF!+#REF!+#REF!</f>
        <v>#REF!</v>
      </c>
    </row>
    <row r="95" spans="1:5" ht="18" customHeight="1" x14ac:dyDescent="0.15">
      <c r="A95" s="104" t="s">
        <v>62</v>
      </c>
      <c r="B95" s="104"/>
      <c r="C95" s="104"/>
      <c r="D95" s="104"/>
      <c r="E95" s="104"/>
    </row>
    <row r="96" spans="1:5" ht="12" customHeight="1" thickBot="1" x14ac:dyDescent="0.2">
      <c r="E96" s="4" t="s">
        <v>4</v>
      </c>
    </row>
    <row r="97" spans="1:5" ht="16.5" x14ac:dyDescent="0.15">
      <c r="A97" s="108" t="s">
        <v>13</v>
      </c>
      <c r="B97" s="110" t="s">
        <v>0</v>
      </c>
      <c r="C97" s="110" t="s">
        <v>51</v>
      </c>
      <c r="D97" s="110" t="s">
        <v>1</v>
      </c>
      <c r="E97" s="112"/>
    </row>
    <row r="98" spans="1:5" ht="17.25" thickBot="1" x14ac:dyDescent="0.2">
      <c r="A98" s="109"/>
      <c r="B98" s="111"/>
      <c r="C98" s="111"/>
      <c r="D98" s="33" t="s">
        <v>68</v>
      </c>
      <c r="E98" s="28" t="s">
        <v>9</v>
      </c>
    </row>
    <row r="99" spans="1:5" ht="14.1" customHeight="1" thickTop="1" x14ac:dyDescent="0.15">
      <c r="A99" s="121" t="s">
        <v>22</v>
      </c>
      <c r="B99" s="129" t="s">
        <v>2</v>
      </c>
      <c r="C99" s="5" t="s">
        <v>16</v>
      </c>
      <c r="D99" s="34">
        <v>266741000</v>
      </c>
      <c r="E99" s="25"/>
    </row>
    <row r="100" spans="1:5" ht="14.1" customHeight="1" x14ac:dyDescent="0.15">
      <c r="A100" s="122"/>
      <c r="B100" s="127"/>
      <c r="C100" s="6" t="s">
        <v>14</v>
      </c>
      <c r="D100" s="7">
        <v>38000000</v>
      </c>
      <c r="E100" s="25"/>
    </row>
    <row r="101" spans="1:5" ht="14.1" customHeight="1" x14ac:dyDescent="0.15">
      <c r="A101" s="122"/>
      <c r="B101" s="127"/>
      <c r="C101" s="6" t="s">
        <v>17</v>
      </c>
      <c r="D101" s="35">
        <v>71877500</v>
      </c>
      <c r="E101" s="25"/>
    </row>
    <row r="102" spans="1:5" ht="14.1" customHeight="1" x14ac:dyDescent="0.15">
      <c r="A102" s="122"/>
      <c r="B102" s="127"/>
      <c r="C102" s="6" t="s">
        <v>23</v>
      </c>
      <c r="D102" s="8">
        <v>18384000</v>
      </c>
      <c r="E102" s="25"/>
    </row>
    <row r="103" spans="1:5" ht="14.1" customHeight="1" x14ac:dyDescent="0.15">
      <c r="A103" s="122"/>
      <c r="B103" s="127"/>
      <c r="C103" s="6" t="s">
        <v>69</v>
      </c>
      <c r="D103" s="7">
        <v>21000000</v>
      </c>
      <c r="E103" s="25"/>
    </row>
    <row r="104" spans="1:5" ht="14.1" customHeight="1" x14ac:dyDescent="0.15">
      <c r="A104" s="122"/>
      <c r="B104" s="127"/>
      <c r="C104" s="6" t="s">
        <v>15</v>
      </c>
      <c r="D104" s="8">
        <v>12000000</v>
      </c>
      <c r="E104" s="25"/>
    </row>
    <row r="105" spans="1:5" ht="14.1" customHeight="1" x14ac:dyDescent="0.15">
      <c r="A105" s="122"/>
      <c r="B105" s="127"/>
      <c r="C105" s="6" t="s">
        <v>29</v>
      </c>
      <c r="D105" s="7">
        <v>3650000</v>
      </c>
      <c r="E105" s="25"/>
    </row>
    <row r="106" spans="1:5" ht="14.1" customHeight="1" x14ac:dyDescent="0.15">
      <c r="A106" s="122"/>
      <c r="B106" s="127"/>
      <c r="C106" s="6" t="s">
        <v>70</v>
      </c>
      <c r="D106" s="7">
        <v>200000</v>
      </c>
      <c r="E106" s="25"/>
    </row>
    <row r="107" spans="1:5" ht="14.1" customHeight="1" x14ac:dyDescent="0.15">
      <c r="A107" s="122"/>
      <c r="B107" s="127"/>
      <c r="C107" s="6" t="s">
        <v>71</v>
      </c>
      <c r="D107" s="8">
        <v>10000000</v>
      </c>
      <c r="E107" s="25"/>
    </row>
    <row r="108" spans="1:5" ht="14.1" customHeight="1" x14ac:dyDescent="0.15">
      <c r="A108" s="123"/>
      <c r="B108" s="127"/>
      <c r="C108" s="9" t="s">
        <v>57</v>
      </c>
      <c r="D108" s="10">
        <v>9600000</v>
      </c>
      <c r="E108" s="25"/>
    </row>
    <row r="109" spans="1:5" ht="14.1" customHeight="1" x14ac:dyDescent="0.15">
      <c r="A109" s="123"/>
      <c r="B109" s="127"/>
      <c r="C109" s="9" t="s">
        <v>72</v>
      </c>
      <c r="D109" s="10">
        <v>28810000</v>
      </c>
      <c r="E109" s="25"/>
    </row>
    <row r="110" spans="1:5" ht="14.1" customHeight="1" x14ac:dyDescent="0.15">
      <c r="A110" s="123"/>
      <c r="B110" s="127"/>
      <c r="C110" s="9" t="s">
        <v>73</v>
      </c>
      <c r="D110" s="10">
        <v>6000000</v>
      </c>
      <c r="E110" s="25"/>
    </row>
    <row r="111" spans="1:5" ht="14.1" customHeight="1" x14ac:dyDescent="0.15">
      <c r="A111" s="123"/>
      <c r="B111" s="127"/>
      <c r="C111" s="9" t="s">
        <v>74</v>
      </c>
      <c r="D111" s="10">
        <v>7941000</v>
      </c>
      <c r="E111" s="25"/>
    </row>
    <row r="112" spans="1:5" ht="14.1" customHeight="1" thickBot="1" x14ac:dyDescent="0.2">
      <c r="A112" s="123"/>
      <c r="B112" s="127"/>
      <c r="C112" s="9" t="s">
        <v>30</v>
      </c>
      <c r="D112" s="10">
        <v>700000</v>
      </c>
      <c r="E112" s="25">
        <f>SUM(D99:D112)</f>
        <v>494903500</v>
      </c>
    </row>
    <row r="113" spans="1:5" ht="14.1" customHeight="1" x14ac:dyDescent="0.15">
      <c r="A113" s="124" t="s">
        <v>54</v>
      </c>
      <c r="B113" s="126" t="s">
        <v>2</v>
      </c>
      <c r="C113" s="14" t="s">
        <v>11</v>
      </c>
      <c r="D113" s="15">
        <v>151000000</v>
      </c>
      <c r="E113" s="26"/>
    </row>
    <row r="114" spans="1:5" ht="14.1" customHeight="1" x14ac:dyDescent="0.15">
      <c r="A114" s="119"/>
      <c r="B114" s="127"/>
      <c r="C114" s="6" t="s">
        <v>24</v>
      </c>
      <c r="D114" s="7">
        <v>54000000</v>
      </c>
      <c r="E114" s="25"/>
    </row>
    <row r="115" spans="1:5" ht="14.1" customHeight="1" x14ac:dyDescent="0.15">
      <c r="A115" s="119"/>
      <c r="B115" s="127"/>
      <c r="C115" s="6" t="s">
        <v>10</v>
      </c>
      <c r="D115" s="7">
        <v>22400000</v>
      </c>
      <c r="E115" s="25"/>
    </row>
    <row r="116" spans="1:5" ht="14.1" customHeight="1" x14ac:dyDescent="0.15">
      <c r="A116" s="119"/>
      <c r="B116" s="127"/>
      <c r="C116" s="6" t="s">
        <v>60</v>
      </c>
      <c r="D116" s="7">
        <v>9000000</v>
      </c>
      <c r="E116" s="25"/>
    </row>
    <row r="117" spans="1:5" ht="14.1" customHeight="1" x14ac:dyDescent="0.15">
      <c r="A117" s="119"/>
      <c r="B117" s="127"/>
      <c r="C117" s="6" t="s">
        <v>59</v>
      </c>
      <c r="D117" s="7">
        <v>16500000</v>
      </c>
      <c r="E117" s="25"/>
    </row>
    <row r="118" spans="1:5" ht="14.1" customHeight="1" x14ac:dyDescent="0.15">
      <c r="A118" s="119"/>
      <c r="B118" s="127"/>
      <c r="C118" s="6" t="s">
        <v>75</v>
      </c>
      <c r="D118" s="7">
        <v>25000000</v>
      </c>
      <c r="E118" s="25"/>
    </row>
    <row r="119" spans="1:5" ht="14.1" customHeight="1" x14ac:dyDescent="0.15">
      <c r="A119" s="119"/>
      <c r="B119" s="127"/>
      <c r="C119" s="6" t="s">
        <v>12</v>
      </c>
      <c r="D119" s="7">
        <v>13600000</v>
      </c>
      <c r="E119" s="25"/>
    </row>
    <row r="120" spans="1:5" ht="14.1" customHeight="1" x14ac:dyDescent="0.15">
      <c r="A120" s="119"/>
      <c r="B120" s="127"/>
      <c r="C120" s="6" t="s">
        <v>76</v>
      </c>
      <c r="D120" s="7">
        <v>20000000</v>
      </c>
      <c r="E120" s="25"/>
    </row>
    <row r="121" spans="1:5" ht="14.1" customHeight="1" x14ac:dyDescent="0.15">
      <c r="A121" s="119"/>
      <c r="B121" s="127"/>
      <c r="C121" s="6" t="s">
        <v>58</v>
      </c>
      <c r="D121" s="7">
        <v>10000000</v>
      </c>
      <c r="E121" s="25"/>
    </row>
    <row r="122" spans="1:5" ht="14.1" customHeight="1" x14ac:dyDescent="0.15">
      <c r="A122" s="119"/>
      <c r="B122" s="127"/>
      <c r="C122" s="6" t="s">
        <v>27</v>
      </c>
      <c r="D122" s="7">
        <v>10000000</v>
      </c>
      <c r="E122" s="25"/>
    </row>
    <row r="123" spans="1:5" ht="14.1" customHeight="1" x14ac:dyDescent="0.15">
      <c r="A123" s="119"/>
      <c r="B123" s="127"/>
      <c r="C123" s="6" t="s">
        <v>31</v>
      </c>
      <c r="D123" s="7">
        <v>10000000</v>
      </c>
      <c r="E123" s="25"/>
    </row>
    <row r="124" spans="1:5" ht="14.1" customHeight="1" x14ac:dyDescent="0.15">
      <c r="A124" s="119"/>
      <c r="B124" s="127"/>
      <c r="C124" s="6" t="s">
        <v>26</v>
      </c>
      <c r="D124" s="7">
        <v>9000000</v>
      </c>
      <c r="E124" s="25"/>
    </row>
    <row r="125" spans="1:5" ht="14.1" customHeight="1" x14ac:dyDescent="0.15">
      <c r="A125" s="119"/>
      <c r="B125" s="127"/>
      <c r="C125" s="6" t="s">
        <v>19</v>
      </c>
      <c r="D125" s="7">
        <v>15000000</v>
      </c>
      <c r="E125" s="25"/>
    </row>
    <row r="126" spans="1:5" ht="14.1" customHeight="1" x14ac:dyDescent="0.15">
      <c r="A126" s="119"/>
      <c r="B126" s="127"/>
      <c r="C126" s="6" t="s">
        <v>20</v>
      </c>
      <c r="D126" s="7">
        <v>18720000</v>
      </c>
      <c r="E126" s="25"/>
    </row>
    <row r="127" spans="1:5" ht="14.1" customHeight="1" x14ac:dyDescent="0.15">
      <c r="A127" s="119"/>
      <c r="B127" s="127"/>
      <c r="C127" s="9" t="s">
        <v>28</v>
      </c>
      <c r="D127" s="11">
        <v>10000000</v>
      </c>
      <c r="E127" s="25"/>
    </row>
    <row r="128" spans="1:5" ht="14.1" customHeight="1" x14ac:dyDescent="0.15">
      <c r="A128" s="119"/>
      <c r="B128" s="127"/>
      <c r="C128" s="9" t="s">
        <v>77</v>
      </c>
      <c r="D128" s="11">
        <v>146990000</v>
      </c>
      <c r="E128" s="25"/>
    </row>
    <row r="129" spans="1:5" ht="14.1" customHeight="1" thickBot="1" x14ac:dyDescent="0.2">
      <c r="A129" s="125"/>
      <c r="B129" s="128"/>
      <c r="C129" s="22" t="s">
        <v>18</v>
      </c>
      <c r="D129" s="23">
        <v>25000000</v>
      </c>
      <c r="E129" s="27">
        <f>SUM(D113:D129)</f>
        <v>566210000</v>
      </c>
    </row>
    <row r="130" spans="1:5" ht="14.1" customHeight="1" x14ac:dyDescent="0.15">
      <c r="A130" s="118" t="s">
        <v>55</v>
      </c>
      <c r="B130" s="127" t="s">
        <v>25</v>
      </c>
      <c r="C130" s="12" t="s">
        <v>63</v>
      </c>
      <c r="D130" s="21">
        <v>10000000</v>
      </c>
      <c r="E130" s="29"/>
    </row>
    <row r="131" spans="1:5" ht="14.1" customHeight="1" x14ac:dyDescent="0.15">
      <c r="A131" s="119"/>
      <c r="B131" s="127"/>
      <c r="C131" s="21" t="s">
        <v>65</v>
      </c>
      <c r="D131" s="12">
        <v>4000000</v>
      </c>
      <c r="E131" s="29"/>
    </row>
    <row r="132" spans="1:5" ht="14.1" customHeight="1" x14ac:dyDescent="0.15">
      <c r="A132" s="119"/>
      <c r="B132" s="127"/>
      <c r="C132" s="12" t="s">
        <v>52</v>
      </c>
      <c r="D132" s="12">
        <v>1000000</v>
      </c>
      <c r="E132" s="29"/>
    </row>
    <row r="133" spans="1:5" ht="14.1" customHeight="1" x14ac:dyDescent="0.15">
      <c r="A133" s="119"/>
      <c r="B133" s="127"/>
      <c r="C133" s="12" t="s">
        <v>64</v>
      </c>
      <c r="D133" s="12">
        <v>5000000</v>
      </c>
      <c r="E133" s="29"/>
    </row>
    <row r="134" spans="1:5" ht="14.1" customHeight="1" x14ac:dyDescent="0.15">
      <c r="A134" s="119"/>
      <c r="B134" s="127"/>
      <c r="C134" s="13" t="s">
        <v>32</v>
      </c>
      <c r="D134" s="13">
        <v>8400000</v>
      </c>
      <c r="E134" s="29"/>
    </row>
    <row r="135" spans="1:5" ht="14.1" customHeight="1" x14ac:dyDescent="0.15">
      <c r="A135" s="119"/>
      <c r="B135" s="127"/>
      <c r="C135" s="13" t="s">
        <v>66</v>
      </c>
      <c r="D135" s="113">
        <v>23200000</v>
      </c>
      <c r="E135" s="29"/>
    </row>
    <row r="136" spans="1:5" ht="14.1" customHeight="1" x14ac:dyDescent="0.15">
      <c r="A136" s="119"/>
      <c r="B136" s="127"/>
      <c r="C136" s="10" t="s">
        <v>53</v>
      </c>
      <c r="D136" s="114"/>
      <c r="E136" s="30">
        <f>SUM(D130:D136)</f>
        <v>51600000</v>
      </c>
    </row>
    <row r="137" spans="1:5" ht="14.1" customHeight="1" x14ac:dyDescent="0.15">
      <c r="A137" s="119"/>
      <c r="B137" s="18" t="s">
        <v>48</v>
      </c>
      <c r="C137" s="19" t="s">
        <v>67</v>
      </c>
      <c r="D137" s="20">
        <v>26880000</v>
      </c>
      <c r="E137" s="31">
        <f>D137</f>
        <v>26880000</v>
      </c>
    </row>
    <row r="138" spans="1:5" ht="14.1" customHeight="1" thickBot="1" x14ac:dyDescent="0.2">
      <c r="A138" s="120"/>
      <c r="B138" s="16" t="s">
        <v>49</v>
      </c>
      <c r="C138" s="17" t="s">
        <v>61</v>
      </c>
      <c r="D138" s="24">
        <v>11380596</v>
      </c>
      <c r="E138" s="32">
        <f>D138</f>
        <v>11380596</v>
      </c>
    </row>
    <row r="139" spans="1:5" ht="28.5" customHeight="1" thickTop="1" thickBot="1" x14ac:dyDescent="0.2">
      <c r="A139" s="115" t="s">
        <v>78</v>
      </c>
      <c r="B139" s="116"/>
      <c r="C139" s="116"/>
      <c r="D139" s="116"/>
      <c r="E139" s="117"/>
    </row>
    <row r="140" spans="1:5" x14ac:dyDescent="0.15">
      <c r="E140" s="1">
        <f>E112+E129+E136+E137+E138</f>
        <v>1150974096</v>
      </c>
    </row>
  </sheetData>
  <mergeCells count="26">
    <mergeCell ref="D135:D136"/>
    <mergeCell ref="A139:E139"/>
    <mergeCell ref="A130:A138"/>
    <mergeCell ref="A99:A112"/>
    <mergeCell ref="A113:A129"/>
    <mergeCell ref="B113:B129"/>
    <mergeCell ref="B130:B136"/>
    <mergeCell ref="B99:B112"/>
    <mergeCell ref="A95:E95"/>
    <mergeCell ref="A97:A98"/>
    <mergeCell ref="B97:B98"/>
    <mergeCell ref="C97:C98"/>
    <mergeCell ref="D97:E97"/>
    <mergeCell ref="A1:E1"/>
    <mergeCell ref="A3:A4"/>
    <mergeCell ref="B3:B4"/>
    <mergeCell ref="C3:C4"/>
    <mergeCell ref="D3:E3"/>
    <mergeCell ref="D42:D43"/>
    <mergeCell ref="A46:E46"/>
    <mergeCell ref="A37:A45"/>
    <mergeCell ref="B37:B43"/>
    <mergeCell ref="A5:A17"/>
    <mergeCell ref="B5:B17"/>
    <mergeCell ref="A18:A36"/>
    <mergeCell ref="B18:B36"/>
  </mergeCells>
  <phoneticPr fontId="2" type="noConversion"/>
  <pageMargins left="0.74803149606299213" right="0.74803149606299213" top="0.98425196850393704" bottom="0.98425196850393704" header="0.51181102362204722" footer="0.51181102362204722"/>
  <pageSetup paperSize="9" orientation="portrait" horizontalDpi="300" verticalDpi="300" r:id="rId1"/>
  <headerFooter alignWithMargins="0">
    <oddFooter>&amp;C&amp;"돋움,굵게"- 2 -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5"/>
  <sheetViews>
    <sheetView showWhiteSpace="0" view="pageLayout" topLeftCell="A40" workbookViewId="0">
      <selection activeCell="I10" sqref="I10"/>
    </sheetView>
  </sheetViews>
  <sheetFormatPr defaultRowHeight="14.25" x14ac:dyDescent="0.15"/>
  <cols>
    <col min="1" max="1" width="8.88671875" style="3" customWidth="1"/>
    <col min="2" max="2" width="10" style="3" customWidth="1"/>
    <col min="3" max="3" width="29.21875" style="1" customWidth="1"/>
    <col min="4" max="4" width="13.33203125" style="1" customWidth="1"/>
    <col min="5" max="5" width="13.5546875" style="1" customWidth="1"/>
    <col min="6" max="6" width="8.88671875" style="1"/>
    <col min="7" max="7" width="10.44140625" style="1" customWidth="1"/>
    <col min="8" max="8" width="11.5546875" style="1" customWidth="1"/>
    <col min="9" max="9" width="29.5546875" style="1" customWidth="1"/>
    <col min="10" max="10" width="13.33203125" style="1" customWidth="1"/>
    <col min="11" max="11" width="13.88671875" style="1" customWidth="1"/>
    <col min="12" max="16384" width="8.88671875" style="1"/>
  </cols>
  <sheetData>
    <row r="1" spans="1:5" ht="24.75" customHeight="1" x14ac:dyDescent="0.15">
      <c r="A1" s="104" t="s">
        <v>95</v>
      </c>
      <c r="B1" s="104"/>
      <c r="C1" s="104"/>
      <c r="D1" s="104"/>
      <c r="E1" s="104"/>
    </row>
    <row r="2" spans="1:5" ht="15.75" customHeight="1" thickBot="1" x14ac:dyDescent="0.2">
      <c r="E2" s="1" t="s">
        <v>3</v>
      </c>
    </row>
    <row r="3" spans="1:5" ht="15.6" customHeight="1" thickBot="1" x14ac:dyDescent="0.2">
      <c r="A3" s="84" t="s">
        <v>5</v>
      </c>
      <c r="B3" s="85" t="s">
        <v>0</v>
      </c>
      <c r="C3" s="85" t="s">
        <v>51</v>
      </c>
      <c r="D3" s="85" t="s">
        <v>6</v>
      </c>
      <c r="E3" s="86" t="s">
        <v>7</v>
      </c>
    </row>
    <row r="4" spans="1:5" ht="15.6" customHeight="1" thickTop="1" x14ac:dyDescent="0.15">
      <c r="A4" s="131" t="s">
        <v>22</v>
      </c>
      <c r="B4" s="132" t="s">
        <v>2</v>
      </c>
      <c r="C4" s="75" t="s">
        <v>93</v>
      </c>
      <c r="D4" s="83">
        <v>293616000</v>
      </c>
      <c r="E4" s="76"/>
    </row>
    <row r="5" spans="1:5" ht="15.6" customHeight="1" x14ac:dyDescent="0.15">
      <c r="A5" s="99"/>
      <c r="B5" s="96"/>
      <c r="C5" s="37" t="s">
        <v>17</v>
      </c>
      <c r="D5" s="39">
        <v>6110800</v>
      </c>
      <c r="E5" s="38"/>
    </row>
    <row r="6" spans="1:5" ht="15.6" customHeight="1" x14ac:dyDescent="0.15">
      <c r="A6" s="99"/>
      <c r="B6" s="96"/>
      <c r="C6" s="37" t="s">
        <v>107</v>
      </c>
      <c r="D6" s="70">
        <v>14400000</v>
      </c>
      <c r="E6" s="38"/>
    </row>
    <row r="7" spans="1:5" ht="15.6" customHeight="1" x14ac:dyDescent="0.15">
      <c r="A7" s="99"/>
      <c r="B7" s="96"/>
      <c r="C7" s="37" t="s">
        <v>112</v>
      </c>
      <c r="D7" s="70">
        <v>16020000</v>
      </c>
      <c r="E7" s="38"/>
    </row>
    <row r="8" spans="1:5" ht="15.6" customHeight="1" x14ac:dyDescent="0.15">
      <c r="A8" s="99"/>
      <c r="B8" s="96"/>
      <c r="C8" s="37" t="s">
        <v>94</v>
      </c>
      <c r="D8" s="40">
        <v>14400000</v>
      </c>
      <c r="E8" s="38"/>
    </row>
    <row r="9" spans="1:5" ht="15.6" customHeight="1" x14ac:dyDescent="0.15">
      <c r="A9" s="99"/>
      <c r="B9" s="96"/>
      <c r="C9" s="37" t="s">
        <v>14</v>
      </c>
      <c r="D9" s="39">
        <v>38000000</v>
      </c>
      <c r="E9" s="38"/>
    </row>
    <row r="10" spans="1:5" ht="15.6" customHeight="1" x14ac:dyDescent="0.15">
      <c r="A10" s="99"/>
      <c r="B10" s="96"/>
      <c r="C10" s="37" t="s">
        <v>69</v>
      </c>
      <c r="D10" s="39">
        <v>20000000</v>
      </c>
      <c r="E10" s="38"/>
    </row>
    <row r="11" spans="1:5" ht="15.6" customHeight="1" x14ac:dyDescent="0.15">
      <c r="A11" s="99"/>
      <c r="B11" s="96"/>
      <c r="C11" s="37" t="s">
        <v>58</v>
      </c>
      <c r="D11" s="70">
        <v>10000000</v>
      </c>
      <c r="E11" s="38"/>
    </row>
    <row r="12" spans="1:5" ht="15.6" customHeight="1" x14ac:dyDescent="0.15">
      <c r="A12" s="99"/>
      <c r="B12" s="96"/>
      <c r="C12" s="37" t="s">
        <v>57</v>
      </c>
      <c r="D12" s="39">
        <v>7000000</v>
      </c>
      <c r="E12" s="38"/>
    </row>
    <row r="13" spans="1:5" ht="15.6" customHeight="1" x14ac:dyDescent="0.15">
      <c r="A13" s="99"/>
      <c r="B13" s="96"/>
      <c r="C13" s="37" t="s">
        <v>74</v>
      </c>
      <c r="D13" s="39">
        <v>7900000</v>
      </c>
      <c r="E13" s="38"/>
    </row>
    <row r="14" spans="1:5" ht="15.6" customHeight="1" x14ac:dyDescent="0.15">
      <c r="A14" s="99"/>
      <c r="B14" s="96"/>
      <c r="C14" s="37" t="s">
        <v>30</v>
      </c>
      <c r="D14" s="39">
        <v>700000</v>
      </c>
      <c r="E14" s="38"/>
    </row>
    <row r="15" spans="1:5" ht="15.6" customHeight="1" x14ac:dyDescent="0.15">
      <c r="A15" s="99"/>
      <c r="B15" s="96"/>
      <c r="C15" s="37" t="s">
        <v>72</v>
      </c>
      <c r="D15" s="39">
        <v>28800000</v>
      </c>
      <c r="E15" s="38"/>
    </row>
    <row r="16" spans="1:5" ht="15.6" customHeight="1" thickBot="1" x14ac:dyDescent="0.2">
      <c r="A16" s="100"/>
      <c r="B16" s="97"/>
      <c r="C16" s="50" t="s">
        <v>106</v>
      </c>
      <c r="D16" s="51">
        <v>3200000</v>
      </c>
      <c r="E16" s="52">
        <f>SUM(D4:D16)</f>
        <v>460146800</v>
      </c>
    </row>
    <row r="17" spans="1:5" ht="15.6" customHeight="1" x14ac:dyDescent="0.15">
      <c r="A17" s="102" t="s">
        <v>21</v>
      </c>
      <c r="B17" s="95" t="s">
        <v>2</v>
      </c>
      <c r="C17" s="53" t="s">
        <v>111</v>
      </c>
      <c r="D17" s="54">
        <v>151000000</v>
      </c>
      <c r="E17" s="55"/>
    </row>
    <row r="18" spans="1:5" ht="15.6" customHeight="1" x14ac:dyDescent="0.15">
      <c r="A18" s="93"/>
      <c r="B18" s="96"/>
      <c r="C18" s="37" t="s">
        <v>110</v>
      </c>
      <c r="D18" s="39">
        <v>64000000</v>
      </c>
      <c r="E18" s="42"/>
    </row>
    <row r="19" spans="1:5" ht="15.6" customHeight="1" x14ac:dyDescent="0.15">
      <c r="A19" s="93"/>
      <c r="B19" s="96"/>
      <c r="C19" s="37" t="s">
        <v>77</v>
      </c>
      <c r="D19" s="40">
        <v>118720000</v>
      </c>
      <c r="E19" s="38"/>
    </row>
    <row r="20" spans="1:5" ht="15.6" customHeight="1" x14ac:dyDescent="0.15">
      <c r="A20" s="93"/>
      <c r="B20" s="96"/>
      <c r="C20" s="37" t="s">
        <v>90</v>
      </c>
      <c r="D20" s="39">
        <v>20000000</v>
      </c>
      <c r="E20" s="38"/>
    </row>
    <row r="21" spans="1:5" ht="15.6" customHeight="1" x14ac:dyDescent="0.15">
      <c r="A21" s="93"/>
      <c r="B21" s="96"/>
      <c r="C21" s="37" t="s">
        <v>89</v>
      </c>
      <c r="D21" s="39">
        <v>40000000</v>
      </c>
      <c r="E21" s="38"/>
    </row>
    <row r="22" spans="1:5" ht="15.6" customHeight="1" x14ac:dyDescent="0.15">
      <c r="A22" s="93"/>
      <c r="B22" s="96"/>
      <c r="C22" s="37" t="s">
        <v>76</v>
      </c>
      <c r="D22" s="39">
        <v>20000000</v>
      </c>
      <c r="E22" s="38"/>
    </row>
    <row r="23" spans="1:5" ht="15.6" customHeight="1" x14ac:dyDescent="0.15">
      <c r="A23" s="93"/>
      <c r="B23" s="96"/>
      <c r="C23" s="37" t="s">
        <v>113</v>
      </c>
      <c r="D23" s="41">
        <v>10000000</v>
      </c>
      <c r="E23" s="38"/>
    </row>
    <row r="24" spans="1:5" ht="15.6" customHeight="1" x14ac:dyDescent="0.15">
      <c r="A24" s="93"/>
      <c r="B24" s="96"/>
      <c r="C24" s="37" t="s">
        <v>114</v>
      </c>
      <c r="D24" s="39">
        <v>6000000</v>
      </c>
      <c r="E24" s="38"/>
    </row>
    <row r="25" spans="1:5" ht="15.6" customHeight="1" x14ac:dyDescent="0.15">
      <c r="A25" s="93"/>
      <c r="B25" s="96"/>
      <c r="C25" s="37" t="s">
        <v>99</v>
      </c>
      <c r="D25" s="39">
        <v>16000000</v>
      </c>
      <c r="E25" s="38"/>
    </row>
    <row r="26" spans="1:5" ht="15.6" customHeight="1" x14ac:dyDescent="0.15">
      <c r="A26" s="93"/>
      <c r="B26" s="96"/>
      <c r="C26" s="37" t="s">
        <v>26</v>
      </c>
      <c r="D26" s="39">
        <v>9000000</v>
      </c>
      <c r="E26" s="38"/>
    </row>
    <row r="27" spans="1:5" ht="15.6" customHeight="1" x14ac:dyDescent="0.15">
      <c r="A27" s="93"/>
      <c r="B27" s="96"/>
      <c r="C27" s="37" t="s">
        <v>19</v>
      </c>
      <c r="D27" s="39">
        <v>15000000</v>
      </c>
      <c r="E27" s="38"/>
    </row>
    <row r="28" spans="1:5" ht="15.6" customHeight="1" x14ac:dyDescent="0.15">
      <c r="A28" s="93"/>
      <c r="B28" s="96"/>
      <c r="C28" s="37" t="s">
        <v>108</v>
      </c>
      <c r="D28" s="39">
        <v>22400000</v>
      </c>
      <c r="E28" s="38"/>
    </row>
    <row r="29" spans="1:5" ht="15.6" customHeight="1" x14ac:dyDescent="0.15">
      <c r="A29" s="93"/>
      <c r="B29" s="96"/>
      <c r="C29" s="37" t="s">
        <v>109</v>
      </c>
      <c r="D29" s="39">
        <v>13600000</v>
      </c>
      <c r="E29" s="38"/>
    </row>
    <row r="30" spans="1:5" ht="15.6" customHeight="1" x14ac:dyDescent="0.15">
      <c r="A30" s="93"/>
      <c r="B30" s="96"/>
      <c r="C30" s="37" t="s">
        <v>60</v>
      </c>
      <c r="D30" s="39">
        <v>15000000</v>
      </c>
      <c r="E30" s="38"/>
    </row>
    <row r="31" spans="1:5" ht="15.6" customHeight="1" x14ac:dyDescent="0.15">
      <c r="A31" s="93"/>
      <c r="B31" s="96"/>
      <c r="C31" s="37" t="s">
        <v>28</v>
      </c>
      <c r="D31" s="40">
        <v>4000000</v>
      </c>
      <c r="E31" s="38"/>
    </row>
    <row r="32" spans="1:5" ht="15.6" customHeight="1" x14ac:dyDescent="0.15">
      <c r="A32" s="93"/>
      <c r="B32" s="96"/>
      <c r="C32" s="37" t="s">
        <v>100</v>
      </c>
      <c r="D32" s="39">
        <v>1500000</v>
      </c>
      <c r="E32" s="38"/>
    </row>
    <row r="33" spans="1:5" ht="15.6" customHeight="1" x14ac:dyDescent="0.15">
      <c r="A33" s="93"/>
      <c r="B33" s="96"/>
      <c r="C33" s="37" t="s">
        <v>20</v>
      </c>
      <c r="D33" s="39">
        <v>25200000</v>
      </c>
      <c r="E33" s="38"/>
    </row>
    <row r="34" spans="1:5" ht="15.6" customHeight="1" x14ac:dyDescent="0.15">
      <c r="A34" s="93"/>
      <c r="B34" s="96"/>
      <c r="C34" s="37" t="s">
        <v>91</v>
      </c>
      <c r="D34" s="40">
        <v>14400000</v>
      </c>
      <c r="E34" s="38"/>
    </row>
    <row r="35" spans="1:5" ht="15.6" customHeight="1" thickBot="1" x14ac:dyDescent="0.2">
      <c r="A35" s="103"/>
      <c r="B35" s="97"/>
      <c r="C35" s="50" t="s">
        <v>18</v>
      </c>
      <c r="D35" s="56">
        <v>25000000</v>
      </c>
      <c r="E35" s="52">
        <f>SUM(D17:D35)</f>
        <v>590820000</v>
      </c>
    </row>
    <row r="36" spans="1:5" ht="15.6" customHeight="1" x14ac:dyDescent="0.15">
      <c r="A36" s="92" t="s">
        <v>56</v>
      </c>
      <c r="B36" s="95" t="s">
        <v>33</v>
      </c>
      <c r="C36" s="77" t="s">
        <v>96</v>
      </c>
      <c r="D36" s="77">
        <v>8000000</v>
      </c>
      <c r="E36" s="78"/>
    </row>
    <row r="37" spans="1:5" ht="15.6" customHeight="1" x14ac:dyDescent="0.15">
      <c r="A37" s="99"/>
      <c r="B37" s="96"/>
      <c r="C37" s="41" t="s">
        <v>34</v>
      </c>
      <c r="D37" s="41">
        <v>4500000</v>
      </c>
      <c r="E37" s="71"/>
    </row>
    <row r="38" spans="1:5" ht="15.6" customHeight="1" x14ac:dyDescent="0.15">
      <c r="A38" s="99"/>
      <c r="B38" s="96" t="s">
        <v>98</v>
      </c>
      <c r="C38" s="43" t="s">
        <v>103</v>
      </c>
      <c r="D38" s="41">
        <v>3600000</v>
      </c>
      <c r="E38" s="72"/>
    </row>
    <row r="39" spans="1:5" ht="15.6" customHeight="1" x14ac:dyDescent="0.15">
      <c r="A39" s="99"/>
      <c r="B39" s="96"/>
      <c r="C39" s="43" t="s">
        <v>104</v>
      </c>
      <c r="D39" s="41">
        <v>2400000</v>
      </c>
      <c r="E39" s="72"/>
    </row>
    <row r="40" spans="1:5" ht="15.6" customHeight="1" x14ac:dyDescent="0.15">
      <c r="A40" s="99"/>
      <c r="B40" s="96"/>
      <c r="C40" s="43" t="s">
        <v>35</v>
      </c>
      <c r="D40" s="41">
        <v>1200000</v>
      </c>
      <c r="E40" s="72"/>
    </row>
    <row r="41" spans="1:5" ht="15.6" customHeight="1" x14ac:dyDescent="0.15">
      <c r="A41" s="99"/>
      <c r="B41" s="69" t="s">
        <v>105</v>
      </c>
      <c r="C41" s="73" t="s">
        <v>50</v>
      </c>
      <c r="D41" s="41">
        <v>700000</v>
      </c>
      <c r="E41" s="72"/>
    </row>
    <row r="42" spans="1:5" ht="15.6" customHeight="1" x14ac:dyDescent="0.15">
      <c r="A42" s="99"/>
      <c r="B42" s="96" t="s">
        <v>36</v>
      </c>
      <c r="C42" s="73" t="s">
        <v>97</v>
      </c>
      <c r="D42" s="41">
        <v>17400000</v>
      </c>
      <c r="E42" s="72"/>
    </row>
    <row r="43" spans="1:5" ht="15.6" customHeight="1" x14ac:dyDescent="0.15">
      <c r="A43" s="99"/>
      <c r="B43" s="96"/>
      <c r="C43" s="73" t="s">
        <v>37</v>
      </c>
      <c r="D43" s="41">
        <v>12000000</v>
      </c>
      <c r="E43" s="72"/>
    </row>
    <row r="44" spans="1:5" ht="15.6" customHeight="1" x14ac:dyDescent="0.15">
      <c r="A44" s="99"/>
      <c r="B44" s="69" t="s">
        <v>38</v>
      </c>
      <c r="C44" s="73" t="s">
        <v>39</v>
      </c>
      <c r="D44" s="41">
        <v>1200000</v>
      </c>
      <c r="E44" s="72"/>
    </row>
    <row r="45" spans="1:5" ht="15.6" customHeight="1" x14ac:dyDescent="0.15">
      <c r="A45" s="99"/>
      <c r="B45" s="74" t="s">
        <v>40</v>
      </c>
      <c r="C45" s="73" t="s">
        <v>47</v>
      </c>
      <c r="D45" s="41">
        <v>12900000</v>
      </c>
      <c r="E45" s="72"/>
    </row>
    <row r="46" spans="1:5" ht="15.6" customHeight="1" x14ac:dyDescent="0.15">
      <c r="A46" s="99"/>
      <c r="B46" s="69" t="s">
        <v>41</v>
      </c>
      <c r="C46" s="73" t="s">
        <v>42</v>
      </c>
      <c r="D46" s="41">
        <v>1500000</v>
      </c>
      <c r="E46" s="72"/>
    </row>
    <row r="47" spans="1:5" ht="15.6" customHeight="1" x14ac:dyDescent="0.15">
      <c r="A47" s="99"/>
      <c r="B47" s="69" t="s">
        <v>43</v>
      </c>
      <c r="C47" s="73" t="s">
        <v>44</v>
      </c>
      <c r="D47" s="41">
        <v>1300000</v>
      </c>
      <c r="E47" s="72"/>
    </row>
    <row r="48" spans="1:5" ht="15.6" customHeight="1" thickBot="1" x14ac:dyDescent="0.2">
      <c r="A48" s="130"/>
      <c r="B48" s="79" t="s">
        <v>45</v>
      </c>
      <c r="C48" s="80" t="s">
        <v>46</v>
      </c>
      <c r="D48" s="81">
        <v>91070</v>
      </c>
      <c r="E48" s="82">
        <f>SUM(D36:D48)</f>
        <v>66791070</v>
      </c>
    </row>
    <row r="49" spans="1:5" ht="27.75" customHeight="1" thickTop="1" thickBot="1" x14ac:dyDescent="0.2">
      <c r="A49" s="89" t="s">
        <v>8</v>
      </c>
      <c r="B49" s="90"/>
      <c r="C49" s="90"/>
      <c r="D49" s="90">
        <f>E16+E35+E48</f>
        <v>1117757870</v>
      </c>
      <c r="E49" s="91"/>
    </row>
    <row r="50" spans="1:5" ht="21" customHeight="1" x14ac:dyDescent="0.15">
      <c r="A50" s="1"/>
      <c r="B50" s="1"/>
    </row>
    <row r="51" spans="1:5" ht="24.75" customHeight="1" x14ac:dyDescent="0.15">
      <c r="A51" s="1"/>
      <c r="B51" s="1"/>
    </row>
    <row r="52" spans="1:5" ht="16.5" customHeight="1" x14ac:dyDescent="0.15">
      <c r="A52" s="1"/>
      <c r="B52" s="1"/>
    </row>
    <row r="53" spans="1:5" ht="22.5" customHeight="1" x14ac:dyDescent="0.15">
      <c r="A53" s="1"/>
      <c r="B53" s="1"/>
    </row>
    <row r="54" spans="1:5" ht="14.1" customHeight="1" x14ac:dyDescent="0.15">
      <c r="A54" s="1"/>
      <c r="B54" s="1"/>
    </row>
    <row r="55" spans="1:5" ht="14.1" customHeight="1" x14ac:dyDescent="0.15">
      <c r="A55" s="1"/>
      <c r="B55" s="1"/>
    </row>
    <row r="56" spans="1:5" ht="14.1" customHeight="1" x14ac:dyDescent="0.15">
      <c r="A56" s="1"/>
      <c r="B56" s="1"/>
    </row>
    <row r="57" spans="1:5" ht="14.1" customHeight="1" x14ac:dyDescent="0.15">
      <c r="A57" s="1"/>
      <c r="B57" s="1"/>
    </row>
    <row r="58" spans="1:5" ht="14.1" customHeight="1" x14ac:dyDescent="0.15">
      <c r="A58" s="1"/>
      <c r="B58" s="1"/>
    </row>
    <row r="59" spans="1:5" ht="14.1" customHeight="1" x14ac:dyDescent="0.15">
      <c r="A59" s="1"/>
      <c r="B59" s="1"/>
    </row>
    <row r="60" spans="1:5" ht="14.1" customHeight="1" x14ac:dyDescent="0.15">
      <c r="A60" s="1"/>
      <c r="B60" s="1"/>
    </row>
    <row r="61" spans="1:5" ht="14.1" customHeight="1" x14ac:dyDescent="0.15">
      <c r="A61" s="1"/>
      <c r="B61" s="1"/>
    </row>
    <row r="62" spans="1:5" ht="12.75" customHeight="1" x14ac:dyDescent="0.15">
      <c r="A62" s="1"/>
      <c r="B62" s="1"/>
    </row>
    <row r="63" spans="1:5" ht="14.1" customHeight="1" x14ac:dyDescent="0.15">
      <c r="A63" s="1"/>
      <c r="B63" s="1"/>
    </row>
    <row r="64" spans="1:5" ht="14.1" customHeight="1" x14ac:dyDescent="0.15">
      <c r="A64" s="1"/>
      <c r="B64" s="1"/>
    </row>
    <row r="65" spans="1:2" ht="14.1" customHeight="1" x14ac:dyDescent="0.15">
      <c r="A65" s="1"/>
      <c r="B65" s="1"/>
    </row>
    <row r="66" spans="1:2" ht="14.1" customHeight="1" x14ac:dyDescent="0.15">
      <c r="A66" s="1"/>
      <c r="B66" s="1"/>
    </row>
    <row r="67" spans="1:2" ht="14.1" customHeight="1" x14ac:dyDescent="0.15">
      <c r="A67" s="1"/>
      <c r="B67" s="1"/>
    </row>
    <row r="68" spans="1:2" ht="14.1" customHeight="1" x14ac:dyDescent="0.15">
      <c r="A68" s="1"/>
      <c r="B68" s="1"/>
    </row>
    <row r="69" spans="1:2" ht="14.1" customHeight="1" x14ac:dyDescent="0.15">
      <c r="A69" s="1"/>
      <c r="B69" s="1"/>
    </row>
    <row r="70" spans="1:2" ht="14.1" customHeight="1" x14ac:dyDescent="0.15">
      <c r="A70" s="1"/>
      <c r="B70" s="1"/>
    </row>
    <row r="71" spans="1:2" ht="14.1" customHeight="1" x14ac:dyDescent="0.15">
      <c r="A71" s="1"/>
      <c r="B71" s="1"/>
    </row>
    <row r="72" spans="1:2" ht="14.1" customHeight="1" x14ac:dyDescent="0.15">
      <c r="A72" s="1"/>
      <c r="B72" s="1"/>
    </row>
    <row r="73" spans="1:2" ht="14.1" customHeight="1" x14ac:dyDescent="0.15">
      <c r="A73" s="1"/>
      <c r="B73" s="1"/>
    </row>
    <row r="74" spans="1:2" ht="14.1" customHeight="1" x14ac:dyDescent="0.15">
      <c r="A74" s="1"/>
      <c r="B74" s="1"/>
    </row>
    <row r="75" spans="1:2" ht="14.1" customHeight="1" x14ac:dyDescent="0.15">
      <c r="A75" s="1"/>
      <c r="B75" s="1"/>
    </row>
    <row r="76" spans="1:2" ht="14.1" customHeight="1" x14ac:dyDescent="0.15">
      <c r="A76" s="1"/>
      <c r="B76" s="1"/>
    </row>
    <row r="77" spans="1:2" ht="14.1" customHeight="1" x14ac:dyDescent="0.15">
      <c r="A77" s="1"/>
      <c r="B77" s="1"/>
    </row>
    <row r="78" spans="1:2" ht="14.1" customHeight="1" x14ac:dyDescent="0.15">
      <c r="A78" s="1"/>
      <c r="B78" s="1"/>
    </row>
    <row r="79" spans="1:2" ht="14.1" customHeight="1" x14ac:dyDescent="0.15">
      <c r="A79" s="1"/>
      <c r="B79" s="1"/>
    </row>
    <row r="80" spans="1:2" ht="14.1" customHeight="1" x14ac:dyDescent="0.15">
      <c r="A80" s="1"/>
      <c r="B80" s="1"/>
    </row>
    <row r="81" spans="1:2" ht="14.1" customHeight="1" x14ac:dyDescent="0.15">
      <c r="A81" s="1"/>
      <c r="B81" s="1"/>
    </row>
    <row r="82" spans="1:2" ht="14.1" customHeight="1" x14ac:dyDescent="0.15">
      <c r="A82" s="1"/>
      <c r="B82" s="1"/>
    </row>
    <row r="83" spans="1:2" ht="14.1" customHeight="1" x14ac:dyDescent="0.15">
      <c r="A83" s="1"/>
      <c r="B83" s="1"/>
    </row>
    <row r="84" spans="1:2" ht="14.1" customHeight="1" x14ac:dyDescent="0.15">
      <c r="A84" s="1"/>
      <c r="B84" s="1"/>
    </row>
    <row r="85" spans="1:2" ht="14.1" customHeight="1" x14ac:dyDescent="0.15">
      <c r="A85" s="1"/>
      <c r="B85" s="1"/>
    </row>
    <row r="86" spans="1:2" ht="14.1" customHeight="1" x14ac:dyDescent="0.15">
      <c r="A86" s="1"/>
      <c r="B86" s="1"/>
    </row>
    <row r="87" spans="1:2" ht="14.1" customHeight="1" x14ac:dyDescent="0.15">
      <c r="A87" s="1"/>
      <c r="B87" s="1"/>
    </row>
    <row r="88" spans="1:2" ht="14.1" customHeight="1" x14ac:dyDescent="0.15">
      <c r="A88" s="1"/>
      <c r="B88" s="1"/>
    </row>
    <row r="89" spans="1:2" ht="14.1" customHeight="1" x14ac:dyDescent="0.15">
      <c r="A89" s="1"/>
      <c r="B89" s="1"/>
    </row>
    <row r="90" spans="1:2" ht="14.1" customHeight="1" x14ac:dyDescent="0.15">
      <c r="A90" s="1"/>
      <c r="B90" s="1"/>
    </row>
    <row r="91" spans="1:2" ht="14.1" customHeight="1" x14ac:dyDescent="0.15">
      <c r="A91" s="1"/>
      <c r="B91" s="1"/>
    </row>
    <row r="92" spans="1:2" ht="14.1" customHeight="1" x14ac:dyDescent="0.15">
      <c r="A92" s="1"/>
      <c r="B92" s="1"/>
    </row>
    <row r="93" spans="1:2" ht="14.1" customHeight="1" x14ac:dyDescent="0.15">
      <c r="A93" s="1"/>
      <c r="B93" s="1"/>
    </row>
    <row r="94" spans="1:2" ht="23.25" customHeight="1" x14ac:dyDescent="0.15">
      <c r="A94" s="1"/>
      <c r="B94" s="1"/>
    </row>
    <row r="95" spans="1:2" ht="13.5" customHeight="1" x14ac:dyDescent="0.15">
      <c r="A95" s="1"/>
      <c r="B95" s="1"/>
    </row>
    <row r="96" spans="1:2" ht="13.5" customHeight="1" x14ac:dyDescent="0.15">
      <c r="A96" s="1"/>
      <c r="B96" s="1"/>
    </row>
    <row r="97" spans="1:2" ht="13.5" customHeight="1" x14ac:dyDescent="0.15">
      <c r="A97" s="1"/>
      <c r="B97" s="1"/>
    </row>
    <row r="98" spans="1:2" ht="13.5" customHeight="1" x14ac:dyDescent="0.15">
      <c r="A98" s="1"/>
      <c r="B98" s="1"/>
    </row>
    <row r="99" spans="1:2" ht="13.5" customHeight="1" x14ac:dyDescent="0.15">
      <c r="A99" s="1"/>
      <c r="B99" s="1"/>
    </row>
    <row r="100" spans="1:2" ht="13.5" customHeight="1" x14ac:dyDescent="0.15">
      <c r="A100" s="1"/>
      <c r="B100" s="1"/>
    </row>
    <row r="101" spans="1:2" ht="13.5" customHeight="1" x14ac:dyDescent="0.15">
      <c r="A101" s="1"/>
      <c r="B101" s="1"/>
    </row>
    <row r="102" spans="1:2" ht="13.5" customHeight="1" x14ac:dyDescent="0.15">
      <c r="A102" s="1"/>
      <c r="B102" s="1"/>
    </row>
    <row r="103" spans="1:2" ht="13.5" customHeight="1" x14ac:dyDescent="0.15">
      <c r="A103" s="1"/>
      <c r="B103" s="1"/>
    </row>
    <row r="104" spans="1:2" ht="13.5" customHeight="1" x14ac:dyDescent="0.15">
      <c r="A104" s="1"/>
      <c r="B104" s="1"/>
    </row>
    <row r="105" spans="1:2" ht="13.5" customHeight="1" x14ac:dyDescent="0.15">
      <c r="A105" s="1"/>
      <c r="B105" s="1"/>
    </row>
    <row r="106" spans="1:2" ht="13.5" x14ac:dyDescent="0.15">
      <c r="A106" s="1"/>
      <c r="B106" s="1"/>
    </row>
    <row r="107" spans="1:2" ht="13.5" x14ac:dyDescent="0.15">
      <c r="A107" s="1"/>
      <c r="B107" s="1"/>
    </row>
    <row r="108" spans="1:2" ht="13.5" x14ac:dyDescent="0.15">
      <c r="A108" s="1"/>
      <c r="B108" s="1"/>
    </row>
    <row r="109" spans="1:2" ht="16.5" customHeight="1" x14ac:dyDescent="0.15">
      <c r="A109" s="1"/>
      <c r="B109" s="1"/>
    </row>
    <row r="110" spans="1:2" ht="15.75" customHeight="1" x14ac:dyDescent="0.15">
      <c r="A110" s="1"/>
      <c r="B110" s="1"/>
    </row>
    <row r="111" spans="1:2" ht="15.75" customHeight="1" x14ac:dyDescent="0.15">
      <c r="A111" s="1"/>
      <c r="B111" s="1"/>
    </row>
    <row r="112" spans="1:2" ht="15.75" customHeight="1" x14ac:dyDescent="0.15">
      <c r="A112" s="1"/>
      <c r="B112" s="1"/>
    </row>
    <row r="113" spans="1:2" ht="15.75" customHeight="1" x14ac:dyDescent="0.15">
      <c r="A113" s="1"/>
      <c r="B113" s="1"/>
    </row>
    <row r="114" spans="1:2" ht="15.75" customHeight="1" x14ac:dyDescent="0.15">
      <c r="A114" s="1"/>
      <c r="B114" s="1"/>
    </row>
    <row r="115" spans="1:2" ht="15.75" customHeight="1" x14ac:dyDescent="0.15">
      <c r="A115" s="1"/>
      <c r="B115" s="1"/>
    </row>
    <row r="116" spans="1:2" ht="15.75" customHeight="1" x14ac:dyDescent="0.15">
      <c r="A116" s="1"/>
      <c r="B116" s="1"/>
    </row>
    <row r="117" spans="1:2" ht="15.75" customHeight="1" x14ac:dyDescent="0.15">
      <c r="A117" s="1"/>
      <c r="B117" s="1"/>
    </row>
    <row r="118" spans="1:2" ht="16.5" customHeight="1" x14ac:dyDescent="0.15">
      <c r="A118" s="1"/>
      <c r="B118" s="1"/>
    </row>
    <row r="119" spans="1:2" ht="15.75" customHeight="1" x14ac:dyDescent="0.15">
      <c r="A119" s="1"/>
      <c r="B119" s="1"/>
    </row>
    <row r="120" spans="1:2" ht="15.75" customHeight="1" x14ac:dyDescent="0.15">
      <c r="A120" s="1"/>
      <c r="B120" s="1"/>
    </row>
    <row r="121" spans="1:2" ht="15.75" customHeight="1" x14ac:dyDescent="0.15">
      <c r="A121" s="1"/>
      <c r="B121" s="1"/>
    </row>
    <row r="122" spans="1:2" ht="15.75" customHeight="1" x14ac:dyDescent="0.15">
      <c r="A122" s="1"/>
      <c r="B122" s="1"/>
    </row>
    <row r="123" spans="1:2" ht="15.75" customHeight="1" x14ac:dyDescent="0.15">
      <c r="A123" s="1"/>
      <c r="B123" s="1"/>
    </row>
    <row r="124" spans="1:2" ht="15.75" customHeight="1" x14ac:dyDescent="0.15">
      <c r="A124" s="1"/>
      <c r="B124" s="1"/>
    </row>
    <row r="125" spans="1:2" ht="15.75" customHeight="1" x14ac:dyDescent="0.15">
      <c r="A125" s="1"/>
      <c r="B125" s="1"/>
    </row>
    <row r="126" spans="1:2" ht="15.75" customHeight="1" x14ac:dyDescent="0.15">
      <c r="A126" s="1"/>
      <c r="B126" s="1"/>
    </row>
    <row r="127" spans="1:2" ht="15.75" customHeight="1" x14ac:dyDescent="0.15">
      <c r="A127" s="1"/>
      <c r="B127" s="1"/>
    </row>
    <row r="128" spans="1:2" ht="15.75" customHeight="1" x14ac:dyDescent="0.15">
      <c r="A128" s="1"/>
      <c r="B128" s="1"/>
    </row>
    <row r="129" spans="1:2" ht="15.75" customHeight="1" x14ac:dyDescent="0.15">
      <c r="A129" s="1"/>
      <c r="B129" s="1"/>
    </row>
    <row r="130" spans="1:2" ht="15.75" customHeight="1" x14ac:dyDescent="0.15">
      <c r="A130" s="1"/>
      <c r="B130" s="1"/>
    </row>
    <row r="131" spans="1:2" ht="15.75" customHeight="1" x14ac:dyDescent="0.15">
      <c r="A131" s="1"/>
      <c r="B131" s="1"/>
    </row>
    <row r="132" spans="1:2" ht="15.75" customHeight="1" x14ac:dyDescent="0.15">
      <c r="A132" s="1"/>
      <c r="B132" s="1"/>
    </row>
    <row r="133" spans="1:2" ht="15.75" customHeight="1" x14ac:dyDescent="0.15">
      <c r="A133" s="1"/>
      <c r="B133" s="1"/>
    </row>
    <row r="134" spans="1:2" ht="16.5" customHeight="1" x14ac:dyDescent="0.15">
      <c r="A134" s="1"/>
      <c r="B134" s="1"/>
    </row>
    <row r="135" spans="1:2" ht="15.75" customHeight="1" x14ac:dyDescent="0.15">
      <c r="A135" s="1"/>
      <c r="B135" s="1"/>
    </row>
    <row r="136" spans="1:2" ht="15.75" customHeight="1" x14ac:dyDescent="0.15">
      <c r="A136" s="1"/>
      <c r="B136" s="1"/>
    </row>
    <row r="137" spans="1:2" ht="15.75" customHeight="1" x14ac:dyDescent="0.15">
      <c r="A137" s="1"/>
      <c r="B137" s="1"/>
    </row>
    <row r="138" spans="1:2" ht="15.75" customHeight="1" x14ac:dyDescent="0.15">
      <c r="A138" s="1"/>
      <c r="B138" s="1"/>
    </row>
    <row r="139" spans="1:2" ht="15.75" customHeight="1" x14ac:dyDescent="0.15">
      <c r="A139" s="1"/>
      <c r="B139" s="1"/>
    </row>
    <row r="140" spans="1:2" ht="15.75" customHeight="1" x14ac:dyDescent="0.15">
      <c r="A140" s="1"/>
      <c r="B140" s="1"/>
    </row>
    <row r="141" spans="1:2" ht="15.75" customHeight="1" x14ac:dyDescent="0.15">
      <c r="A141" s="1"/>
      <c r="B141" s="1"/>
    </row>
    <row r="142" spans="1:2" ht="15.75" customHeight="1" x14ac:dyDescent="0.15">
      <c r="A142" s="1"/>
      <c r="B142" s="1"/>
    </row>
    <row r="143" spans="1:2" ht="15.75" customHeight="1" x14ac:dyDescent="0.15">
      <c r="A143" s="1"/>
      <c r="B143" s="1"/>
    </row>
    <row r="144" spans="1:2" ht="15.75" customHeight="1" x14ac:dyDescent="0.15">
      <c r="A144" s="1"/>
      <c r="B144" s="1"/>
    </row>
    <row r="145" spans="1:2" ht="15.75" customHeight="1" x14ac:dyDescent="0.15">
      <c r="A145" s="1"/>
      <c r="B145" s="1"/>
    </row>
    <row r="146" spans="1:2" ht="13.5" x14ac:dyDescent="0.15">
      <c r="A146" s="1"/>
      <c r="B146" s="1"/>
    </row>
    <row r="147" spans="1:2" ht="15.75" customHeight="1" x14ac:dyDescent="0.15">
      <c r="A147" s="1"/>
      <c r="B147" s="1"/>
    </row>
    <row r="148" spans="1:2" ht="15.75" customHeight="1" x14ac:dyDescent="0.15">
      <c r="A148" s="1"/>
      <c r="B148" s="1"/>
    </row>
    <row r="149" spans="1:2" ht="13.5" x14ac:dyDescent="0.15">
      <c r="A149" s="1"/>
      <c r="B149" s="1"/>
    </row>
    <row r="150" spans="1:2" ht="13.5" x14ac:dyDescent="0.15">
      <c r="A150" s="1"/>
      <c r="B150" s="1"/>
    </row>
    <row r="151" spans="1:2" ht="13.5" x14ac:dyDescent="0.15">
      <c r="A151" s="1"/>
      <c r="B151" s="1"/>
    </row>
    <row r="152" spans="1:2" ht="13.5" x14ac:dyDescent="0.15">
      <c r="A152" s="1"/>
      <c r="B152" s="1"/>
    </row>
    <row r="153" spans="1:2" ht="13.5" x14ac:dyDescent="0.15">
      <c r="A153" s="1"/>
      <c r="B153" s="1"/>
    </row>
    <row r="154" spans="1:2" ht="13.5" x14ac:dyDescent="0.15">
      <c r="A154" s="1"/>
      <c r="B154" s="1"/>
    </row>
    <row r="155" spans="1:2" ht="13.5" x14ac:dyDescent="0.15">
      <c r="A155" s="1"/>
      <c r="B155" s="1"/>
    </row>
  </sheetData>
  <mergeCells count="11">
    <mergeCell ref="A1:E1"/>
    <mergeCell ref="A4:A16"/>
    <mergeCell ref="B4:B16"/>
    <mergeCell ref="A17:A35"/>
    <mergeCell ref="B17:B35"/>
    <mergeCell ref="B36:B37"/>
    <mergeCell ref="B42:B43"/>
    <mergeCell ref="D49:E49"/>
    <mergeCell ref="A36:A48"/>
    <mergeCell ref="A49:C49"/>
    <mergeCell ref="B38:B40"/>
  </mergeCells>
  <phoneticPr fontId="2" type="noConversion"/>
  <pageMargins left="0.23622047244094491" right="0.23622047244094491" top="0" bottom="0" header="0" footer="0"/>
  <pageSetup paperSize="9" orientation="portrait" r:id="rId1"/>
  <headerFooter alignWithMargins="0">
    <oddFooter xml:space="preserve">&amp;C&amp;"돋움,굵게"- 3 -&amp;R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세입예산</vt:lpstr>
      <vt:lpstr>세출예산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xp</dc:creator>
  <cp:lastModifiedBy>Windows 사용자</cp:lastModifiedBy>
  <cp:lastPrinted>2021-01-19T05:12:14Z</cp:lastPrinted>
  <dcterms:created xsi:type="dcterms:W3CDTF">2008-03-03T06:14:42Z</dcterms:created>
  <dcterms:modified xsi:type="dcterms:W3CDTF">2021-03-03T08:09:37Z</dcterms:modified>
</cp:coreProperties>
</file>